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9975"/>
  </bookViews>
  <sheets>
    <sheet name="Karşılaştırmalı Hareketler" sheetId="1" r:id="rId1"/>
    <sheet name="YılXAy" sheetId="2" r:id="rId2"/>
    <sheet name="MilliyetXAy" sheetId="3" r:id="rId3"/>
    <sheet name="KapıXAy" sheetId="4" r:id="rId4"/>
    <sheet name="Giriş YoluXAy" sheetId="5" r:id="rId5"/>
    <sheet name="MilliyetXYıl" sheetId="6" r:id="rId6"/>
    <sheet name="VatandaşXYıl" sheetId="7" r:id="rId7"/>
    <sheet name="MilliyetXYılXGrafik" sheetId="8" r:id="rId8"/>
  </sheets>
  <definedNames>
    <definedName name="_xlnm.Print_Area" localSheetId="4">'Giriş YoluXAy'!$A$1:$P$20</definedName>
    <definedName name="_xlnm.Print_Area" localSheetId="3">KapıXAy!$B$3:$O$55</definedName>
    <definedName name="_xlnm.Print_Area" localSheetId="0">'Karşılaştırmalı Hareketler'!$B$2:$I$33</definedName>
    <definedName name="_xlnm.Print_Area" localSheetId="2">MilliyetXAy!$B$4:$O$101</definedName>
    <definedName name="_xlnm.Print_Area" localSheetId="6">VatandaşXYıl!$B$4:$I$24</definedName>
  </definedNames>
  <calcPr calcId="144525"/>
</workbook>
</file>

<file path=xl/calcChain.xml><?xml version="1.0" encoding="utf-8"?>
<calcChain xmlns="http://schemas.openxmlformats.org/spreadsheetml/2006/main">
  <c r="G20" i="1" l="1"/>
  <c r="G19" i="1"/>
  <c r="G18" i="1"/>
  <c r="G17" i="1"/>
  <c r="F20" i="1"/>
  <c r="F19" i="1"/>
  <c r="F18" i="1"/>
  <c r="F17" i="1"/>
  <c r="E22" i="7"/>
  <c r="H22" i="7" s="1"/>
  <c r="D22" i="7"/>
  <c r="C22" i="7"/>
  <c r="G22" i="7" s="1"/>
  <c r="F21" i="7"/>
  <c r="E21" i="7"/>
  <c r="D21" i="7"/>
  <c r="H21" i="7" s="1"/>
  <c r="C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I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G60" i="6"/>
  <c r="G53" i="6"/>
  <c r="F26" i="6"/>
  <c r="G14" i="6"/>
  <c r="F101" i="6"/>
  <c r="G101" i="6"/>
  <c r="F100" i="6"/>
  <c r="G100" i="6"/>
  <c r="G99" i="6"/>
  <c r="F99" i="6"/>
  <c r="G98" i="6"/>
  <c r="F98" i="6"/>
  <c r="F97" i="6"/>
  <c r="G97" i="6"/>
  <c r="F96" i="6"/>
  <c r="G96" i="6"/>
  <c r="G94" i="6"/>
  <c r="F94" i="6"/>
  <c r="F93" i="6"/>
  <c r="G93" i="6"/>
  <c r="F92" i="6"/>
  <c r="G92" i="6"/>
  <c r="G91" i="6"/>
  <c r="F91" i="6"/>
  <c r="G90" i="6"/>
  <c r="F90" i="6"/>
  <c r="F89" i="6"/>
  <c r="G89" i="6"/>
  <c r="G87" i="6"/>
  <c r="F87" i="6"/>
  <c r="G86" i="6"/>
  <c r="F86" i="6"/>
  <c r="F84" i="6"/>
  <c r="G84" i="6"/>
  <c r="G83" i="6"/>
  <c r="F83" i="6"/>
  <c r="G82" i="6"/>
  <c r="F82" i="6"/>
  <c r="F81" i="6"/>
  <c r="G81" i="6"/>
  <c r="F80" i="6"/>
  <c r="G80" i="6"/>
  <c r="G79" i="6"/>
  <c r="F79" i="6"/>
  <c r="G78" i="6"/>
  <c r="F78" i="6"/>
  <c r="F77" i="6"/>
  <c r="G77" i="6"/>
  <c r="F76" i="6"/>
  <c r="G76" i="6"/>
  <c r="G75" i="6"/>
  <c r="F75" i="6"/>
  <c r="G74" i="6"/>
  <c r="F74" i="6"/>
  <c r="F72" i="6"/>
  <c r="G72" i="6"/>
  <c r="G71" i="6"/>
  <c r="F71" i="6"/>
  <c r="G70" i="6"/>
  <c r="F70" i="6"/>
  <c r="F69" i="6"/>
  <c r="G69" i="6"/>
  <c r="F68" i="6"/>
  <c r="G68" i="6"/>
  <c r="G67" i="6"/>
  <c r="F67" i="6"/>
  <c r="G66" i="6"/>
  <c r="F66" i="6"/>
  <c r="F65" i="6"/>
  <c r="G65" i="6"/>
  <c r="F64" i="6"/>
  <c r="G64" i="6"/>
  <c r="G63" i="6"/>
  <c r="F63" i="6"/>
  <c r="G62" i="6"/>
  <c r="F62" i="6"/>
  <c r="F61" i="6"/>
  <c r="G61" i="6"/>
  <c r="F60" i="6"/>
  <c r="G59" i="6"/>
  <c r="F59" i="6"/>
  <c r="G58" i="6"/>
  <c r="F58" i="6"/>
  <c r="F57" i="6"/>
  <c r="G57" i="6"/>
  <c r="F56" i="6"/>
  <c r="G56" i="6"/>
  <c r="G55" i="6"/>
  <c r="F55" i="6"/>
  <c r="G54" i="6"/>
  <c r="F54" i="6"/>
  <c r="F52" i="6"/>
  <c r="G52" i="6"/>
  <c r="G51" i="6"/>
  <c r="F51" i="6"/>
  <c r="G50" i="6"/>
  <c r="F50" i="6"/>
  <c r="F49" i="6"/>
  <c r="G49" i="6"/>
  <c r="F48" i="6"/>
  <c r="G48" i="6"/>
  <c r="G47" i="6"/>
  <c r="F47" i="6"/>
  <c r="G46" i="6"/>
  <c r="F46" i="6"/>
  <c r="F45" i="6"/>
  <c r="G45" i="6"/>
  <c r="F44" i="6"/>
  <c r="G44" i="6"/>
  <c r="G43" i="6"/>
  <c r="F43" i="6"/>
  <c r="G42" i="6"/>
  <c r="F42" i="6"/>
  <c r="F41" i="6"/>
  <c r="G41" i="6"/>
  <c r="F40" i="6"/>
  <c r="G40" i="6"/>
  <c r="G39" i="6"/>
  <c r="F39" i="6"/>
  <c r="G38" i="6"/>
  <c r="F38" i="6"/>
  <c r="F37" i="6"/>
  <c r="G37" i="6"/>
  <c r="F36" i="6"/>
  <c r="G36" i="6"/>
  <c r="G35" i="6"/>
  <c r="F35" i="6"/>
  <c r="G34" i="6"/>
  <c r="F34" i="6"/>
  <c r="F33" i="6"/>
  <c r="G33" i="6"/>
  <c r="F32" i="6"/>
  <c r="G32" i="6"/>
  <c r="G31" i="6"/>
  <c r="F31" i="6"/>
  <c r="G30" i="6"/>
  <c r="F30" i="6"/>
  <c r="F29" i="6"/>
  <c r="G29" i="6"/>
  <c r="F28" i="6"/>
  <c r="G28" i="6"/>
  <c r="G27" i="6"/>
  <c r="F27" i="6"/>
  <c r="F25" i="6"/>
  <c r="G25" i="6"/>
  <c r="F24" i="6"/>
  <c r="G24" i="6"/>
  <c r="G23" i="6"/>
  <c r="F23" i="6"/>
  <c r="G22" i="6"/>
  <c r="F22" i="6"/>
  <c r="F21" i="6"/>
  <c r="G21" i="6"/>
  <c r="F20" i="6"/>
  <c r="G20" i="6"/>
  <c r="G19" i="6"/>
  <c r="F19" i="6"/>
  <c r="G18" i="6"/>
  <c r="F18" i="6"/>
  <c r="F17" i="6"/>
  <c r="G17" i="6"/>
  <c r="F16" i="6"/>
  <c r="G16" i="6"/>
  <c r="G15" i="6"/>
  <c r="F15" i="6"/>
  <c r="G13" i="6"/>
  <c r="F12" i="6"/>
  <c r="G12" i="6"/>
  <c r="G11" i="6"/>
  <c r="F11" i="6"/>
  <c r="G10" i="6"/>
  <c r="F10" i="6"/>
  <c r="F9" i="6"/>
  <c r="G9" i="6"/>
  <c r="F8" i="6"/>
  <c r="G8" i="6"/>
  <c r="G7" i="6"/>
  <c r="F7" i="6"/>
  <c r="G6" i="6"/>
  <c r="F6" i="6"/>
  <c r="G19" i="5"/>
  <c r="O19" i="5" s="1"/>
  <c r="F19" i="5"/>
  <c r="M19" i="5"/>
  <c r="E19" i="5"/>
  <c r="K19" i="5" s="1"/>
  <c r="D19" i="5"/>
  <c r="C19" i="5"/>
  <c r="B19" i="5"/>
  <c r="G18" i="5"/>
  <c r="O18" i="5"/>
  <c r="F18" i="5"/>
  <c r="M18" i="5" s="1"/>
  <c r="E18" i="5"/>
  <c r="K18" i="5" s="1"/>
  <c r="D18" i="5"/>
  <c r="C18" i="5"/>
  <c r="B18" i="5"/>
  <c r="O17" i="5"/>
  <c r="M17" i="5"/>
  <c r="K17" i="5"/>
  <c r="O16" i="5"/>
  <c r="M16" i="5"/>
  <c r="K16" i="5"/>
  <c r="O15" i="5"/>
  <c r="M15" i="5"/>
  <c r="K15" i="5"/>
  <c r="O14" i="5"/>
  <c r="M14" i="5"/>
  <c r="K14" i="5"/>
  <c r="O13" i="5"/>
  <c r="M13" i="5"/>
  <c r="K13" i="5"/>
  <c r="O12" i="5"/>
  <c r="M12" i="5"/>
  <c r="K12" i="5"/>
  <c r="P11" i="5"/>
  <c r="O11" i="5"/>
  <c r="M11" i="5"/>
  <c r="K11" i="5"/>
  <c r="J18" i="5"/>
  <c r="P18" i="5"/>
  <c r="L11" i="5"/>
  <c r="P10" i="5"/>
  <c r="O10" i="5"/>
  <c r="N10" i="5"/>
  <c r="M10" i="5"/>
  <c r="L10" i="5"/>
  <c r="K10" i="5"/>
  <c r="P9" i="5"/>
  <c r="O9" i="5"/>
  <c r="N9" i="5"/>
  <c r="M9" i="5"/>
  <c r="L9" i="5"/>
  <c r="K9" i="5"/>
  <c r="P8" i="5"/>
  <c r="O8" i="5"/>
  <c r="N8" i="5"/>
  <c r="M8" i="5"/>
  <c r="L8" i="5"/>
  <c r="K8" i="5"/>
  <c r="P7" i="5"/>
  <c r="O7" i="5"/>
  <c r="N7" i="5"/>
  <c r="M7" i="5"/>
  <c r="L7" i="5"/>
  <c r="K7" i="5"/>
  <c r="P6" i="5"/>
  <c r="O6" i="5"/>
  <c r="N6" i="5"/>
  <c r="M6" i="5"/>
  <c r="L6" i="5"/>
  <c r="K6" i="5"/>
  <c r="O51" i="4"/>
  <c r="O50" i="4"/>
  <c r="O49" i="4"/>
  <c r="O48" i="4"/>
  <c r="O47" i="4"/>
  <c r="O46" i="4"/>
  <c r="O45" i="4"/>
  <c r="O44" i="4"/>
  <c r="O43" i="4"/>
  <c r="O42" i="4"/>
  <c r="O41" i="4"/>
  <c r="O40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N52" i="4"/>
  <c r="O52" i="4" s="1"/>
  <c r="J52" i="4"/>
  <c r="F52" i="4"/>
  <c r="M52" i="4"/>
  <c r="L52" i="4"/>
  <c r="K52" i="4"/>
  <c r="I52" i="4"/>
  <c r="H52" i="4"/>
  <c r="G52" i="4"/>
  <c r="E52" i="4"/>
  <c r="D52" i="4"/>
  <c r="C52" i="4"/>
  <c r="E19" i="2"/>
  <c r="G19" i="2" s="1"/>
  <c r="D20" i="2"/>
  <c r="F20" i="2" s="1"/>
  <c r="C20" i="2"/>
  <c r="D19" i="2"/>
  <c r="F19" i="2" s="1"/>
  <c r="C19" i="2"/>
  <c r="F18" i="2"/>
  <c r="F17" i="2"/>
  <c r="F16" i="2"/>
  <c r="F15" i="2"/>
  <c r="F14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O100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H27" i="1"/>
  <c r="I9" i="1"/>
  <c r="G9" i="1"/>
  <c r="E9" i="1"/>
  <c r="G8" i="1"/>
  <c r="E8" i="1"/>
  <c r="I8" i="1"/>
  <c r="G7" i="1"/>
  <c r="E7" i="1"/>
  <c r="I21" i="7"/>
  <c r="H18" i="5"/>
  <c r="L18" i="5" s="1"/>
  <c r="O101" i="3"/>
  <c r="O6" i="3"/>
  <c r="O99" i="3"/>
  <c r="I7" i="1"/>
  <c r="I18" i="5"/>
  <c r="N18" i="5"/>
  <c r="N11" i="5"/>
  <c r="G21" i="7" l="1"/>
</calcChain>
</file>

<file path=xl/sharedStrings.xml><?xml version="1.0" encoding="utf-8"?>
<sst xmlns="http://schemas.openxmlformats.org/spreadsheetml/2006/main" count="499" uniqueCount="170">
  <si>
    <t>İZMİR TURİZM HAREKETLERİ HAZİRAN 2011</t>
  </si>
  <si>
    <t>2009-2010-2011 YILLARI İZMİR HAZİRAN  AYI TURİZM HAREKETLERİ</t>
  </si>
  <si>
    <t>%</t>
  </si>
  <si>
    <t>HAVAYOLU</t>
  </si>
  <si>
    <t>DENİZYOLU</t>
  </si>
  <si>
    <t>TOPLAM</t>
  </si>
  <si>
    <t>2011 Haziran ayında  havayolu girişlerinde %17,26 artış , denizyolu girişlerinde ise  %13,86</t>
  </si>
  <si>
    <t xml:space="preserve"> azalma görülmektedir. Toplam girişlerde   %5,63 oranında bir atış gerçekleşmiş olup, % 70'ini havayolu,</t>
  </si>
  <si>
    <t xml:space="preserve">  % 30'unu denizyolu girişleri oluşturmuştur.</t>
  </si>
  <si>
    <t>2009-2010-2011 YILLARI  ALTI AYLIK DÖNEMDE İZMİR'E GİRİŞ                                            YAPAN İLK DÖRT ÜLKE</t>
  </si>
  <si>
    <t>09/10%</t>
  </si>
  <si>
    <t xml:space="preserve">    10/11%</t>
  </si>
  <si>
    <t>ALMANYA</t>
  </si>
  <si>
    <t>İTALYA</t>
  </si>
  <si>
    <t>İNGİLTERE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</si>
  <si>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</si>
  <si>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</si>
  <si>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</si>
  <si>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</si>
  <si>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</si>
  <si>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</si>
  <si>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</si>
  <si>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</si>
  <si>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</si>
  <si>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İZMİR KÜLTÜR VE TURİZM MÜDÜRLÜĞÜNE KAYITLI 1485  PROFESYONEL TURİST  REHBERİ</t>
  </si>
  <si>
    <t xml:space="preserve"> BULUNMAKTADIR</t>
  </si>
  <si>
    <t>HAZİRAN</t>
  </si>
  <si>
    <t>HAVA</t>
  </si>
  <si>
    <t>DENİZ</t>
  </si>
  <si>
    <t>ALSANCAK</t>
  </si>
  <si>
    <t>ÇEŞME</t>
  </si>
  <si>
    <t>ALİAĞA</t>
  </si>
  <si>
    <t>FOÇA</t>
  </si>
  <si>
    <t>GİRİŞ</t>
  </si>
  <si>
    <t>A.B.D.</t>
  </si>
  <si>
    <t>ARJANTİN</t>
  </si>
  <si>
    <t>ARNAVUTLUK</t>
  </si>
  <si>
    <t>AVUSTRALYA</t>
  </si>
  <si>
    <t>AVUSTURYA</t>
  </si>
  <si>
    <t>AZERBAYCAN</t>
  </si>
  <si>
    <t>B.A.EMİRLİĞİ</t>
  </si>
  <si>
    <t>BAHREYN</t>
  </si>
  <si>
    <t>BANGLADEŞ</t>
  </si>
  <si>
    <t>BELARUS (B. RUSYA)</t>
  </si>
  <si>
    <t>BELÇİKA</t>
  </si>
  <si>
    <t>BOSNA HERSEK</t>
  </si>
  <si>
    <t>BREZİLYA</t>
  </si>
  <si>
    <t>BULGARİSTAN</t>
  </si>
  <si>
    <t>CEZAYİR</t>
  </si>
  <si>
    <t>ÇEK CUM.</t>
  </si>
  <si>
    <t>ÇİN HALK CUM.</t>
  </si>
  <si>
    <t>DANİMARKA</t>
  </si>
  <si>
    <t>ENDONEZYA</t>
  </si>
  <si>
    <t>ERMENİSTAN</t>
  </si>
  <si>
    <t>ESTONYA</t>
  </si>
  <si>
    <t>FAS</t>
  </si>
  <si>
    <t>FİLİPİNLER</t>
  </si>
  <si>
    <t>FİNLANDİYA</t>
  </si>
  <si>
    <t>FRANSA</t>
  </si>
  <si>
    <t>G. KIBRIS RUM YÖN.</t>
  </si>
  <si>
    <t>G. KORE</t>
  </si>
  <si>
    <t>GÜNEY AFRİKA CUM.</t>
  </si>
  <si>
    <t>GÜRCİSTAN</t>
  </si>
  <si>
    <t>HIRVATİSTAN</t>
  </si>
  <si>
    <t>HİNDİSTAN</t>
  </si>
  <si>
    <t>HOLLANDA</t>
  </si>
  <si>
    <t>IRAK</t>
  </si>
  <si>
    <t>İRAN</t>
  </si>
  <si>
    <t>İRLANDA</t>
  </si>
  <si>
    <t>İSPANYA</t>
  </si>
  <si>
    <t>İSRAİL</t>
  </si>
  <si>
    <t>İSVEÇ</t>
  </si>
  <si>
    <t>İSVİÇRE</t>
  </si>
  <si>
    <t>İZLANDA</t>
  </si>
  <si>
    <t>JAPONYA</t>
  </si>
  <si>
    <t>K.K.T.C.</t>
  </si>
  <si>
    <t>KANADA</t>
  </si>
  <si>
    <t>KARADAĞ</t>
  </si>
  <si>
    <t>KATAR</t>
  </si>
  <si>
    <t>KAZAKİSTAN</t>
  </si>
  <si>
    <t>KIRGIZİSTAN</t>
  </si>
  <si>
    <t>KOLOMBİYA</t>
  </si>
  <si>
    <t>KOSOVA</t>
  </si>
  <si>
    <t>KUVEYT</t>
  </si>
  <si>
    <t>LETONYA</t>
  </si>
  <si>
    <t>LİBYA</t>
  </si>
  <si>
    <t>LİTVANYA</t>
  </si>
  <si>
    <t>LÜBNAN</t>
  </si>
  <si>
    <t>LÜKSEMBURG</t>
  </si>
  <si>
    <t>MACARİSTAN</t>
  </si>
  <si>
    <t>MAKEDONYA</t>
  </si>
  <si>
    <t>MALEZYA</t>
  </si>
  <si>
    <t>MALTA</t>
  </si>
  <si>
    <t>MEKSİKA</t>
  </si>
  <si>
    <t>MISIR</t>
  </si>
  <si>
    <t xml:space="preserve">MİLLİYETSİZ                                       </t>
  </si>
  <si>
    <t>MOLDOVA CUM.</t>
  </si>
  <si>
    <t>NORVEÇ</t>
  </si>
  <si>
    <t xml:space="preserve">OKYANUSYA                                         </t>
  </si>
  <si>
    <t>ÖZBEKİSTAN</t>
  </si>
  <si>
    <t>PAKİSTAN</t>
  </si>
  <si>
    <t>POLONYA</t>
  </si>
  <si>
    <t>PORTEKİZ</t>
  </si>
  <si>
    <t>ROMANYA</t>
  </si>
  <si>
    <t>RUSYA FED.</t>
  </si>
  <si>
    <t>S.ARABİSTAN</t>
  </si>
  <si>
    <t>SIRBİSTAN&amp;KARADAĞ</t>
  </si>
  <si>
    <t>SİNGAPUR</t>
  </si>
  <si>
    <t>SLOVAKYA</t>
  </si>
  <si>
    <t>SLOVENYA</t>
  </si>
  <si>
    <t>SUDAN</t>
  </si>
  <si>
    <t>SURİYE</t>
  </si>
  <si>
    <t>ŞİLİ</t>
  </si>
  <si>
    <t>TACİKİSTAN</t>
  </si>
  <si>
    <t>TAYLAND</t>
  </si>
  <si>
    <t>TUNUS</t>
  </si>
  <si>
    <t>TÜRKMENİSTAN</t>
  </si>
  <si>
    <t>UKRAYNA</t>
  </si>
  <si>
    <t>ÜRDÜN</t>
  </si>
  <si>
    <t>VENEZÜELLA</t>
  </si>
  <si>
    <t>YEMEN</t>
  </si>
  <si>
    <t>YENİ ZELLANDA</t>
  </si>
  <si>
    <t>YUNANİSTAN</t>
  </si>
  <si>
    <t>DİĞER</t>
  </si>
  <si>
    <t>YABANCI TOPLAM</t>
  </si>
  <si>
    <t>TÜRKİYE</t>
  </si>
  <si>
    <t>GENEL TOPLAM</t>
  </si>
  <si>
    <t>2011 İZMİR İLİ SINIR KAPILARINDAN GİRİŞ YAPAN TURİSTLERİN ÜLKELERİNE GÖRE DAĞILIMI</t>
  </si>
  <si>
    <t>MİLLİYETİ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</si>
  <si>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</si>
  <si>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</si>
  <si>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</si>
  <si>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</si>
  <si>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</si>
  <si>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</si>
  <si>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</si>
  <si>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</si>
  <si>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</si>
  <si>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</si>
  <si>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</si>
  <si>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</si>
  <si>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</si>
  <si>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</si>
  <si>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</si>
  <si>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</si>
  <si>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</si>
  <si>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</si>
  <si>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</si>
  <si>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</si>
  <si>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</si>
  <si>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</si>
  <si>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</si>
  <si>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</si>
  <si>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</si>
  <si>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</si>
  <si>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</si>
  <si>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2009-2008%</t>
  </si>
  <si>
    <t>2010-2009%</t>
  </si>
  <si>
    <t>2011-2010%</t>
  </si>
  <si>
    <t xml:space="preserve"> İZMİR KÜLTÜR VE TURİZM  MÜDÜRLÜĞÜ </t>
  </si>
  <si>
    <t>İZMİR'E GELEN YABANCILARIN GİRİŞ YOLUNA VE AYLARA GÖRE DAĞILIMI</t>
  </si>
  <si>
    <t>DEĞİŞİM ORANI (%)</t>
  </si>
  <si>
    <t>2010/09</t>
  </si>
  <si>
    <t>2011/10</t>
  </si>
  <si>
    <t>2009-2010-2011 YILLARI ALTI AYLIK DÖNEMDE GELEN YABANCILARIN MİLLİYETLERİNE GÖRE DAĞILIMI</t>
  </si>
  <si>
    <t>Değişim oranı(%)</t>
  </si>
  <si>
    <t>-</t>
  </si>
  <si>
    <t>İZMİR'E GİRİŞ YAPAN TÜRK VATANDAŞLARIN YILLARA VE AYLARA GÖRE DAĞILIMI</t>
  </si>
  <si>
    <t>AYLAR</t>
  </si>
  <si>
    <t>2009/2008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</si>
</sst>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10"/>
      <name val="Arial Tur"/>
      <charset val="162"/>
    </font>
    <font>
      <b/>
      <sz val="8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color indexed="10"/>
      <name val="Times New Roman"/>
      <family val="1"/>
      <charset val="162"/>
    </font>
    <font>
      <b/>
      <sz val="10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2" fontId="2" fillId="0" borderId="0" xfId="0" applyNumberFormat="1" applyFont="1" applyBorder="1"/>
    <xf numFmtId="3" fontId="6" fillId="0" borderId="0" xfId="0" applyNumberFormat="1" applyFont="1" applyBorder="1"/>
    <xf numFmtId="2" fontId="2" fillId="0" borderId="6" xfId="0" applyNumberFormat="1" applyFont="1" applyBorder="1"/>
    <xf numFmtId="3" fontId="2" fillId="0" borderId="6" xfId="0" applyNumberFormat="1" applyFont="1" applyBorder="1"/>
    <xf numFmtId="2" fontId="2" fillId="0" borderId="2" xfId="0" applyNumberFormat="1" applyFont="1" applyBorder="1"/>
    <xf numFmtId="2" fontId="7" fillId="0" borderId="0" xfId="0" applyNumberFormat="1" applyFont="1" applyBorder="1"/>
    <xf numFmtId="1" fontId="6" fillId="0" borderId="0" xfId="0" applyNumberFormat="1" applyFont="1" applyBorder="1"/>
    <xf numFmtId="2" fontId="2" fillId="0" borderId="4" xfId="0" applyNumberFormat="1" applyFont="1" applyBorder="1"/>
    <xf numFmtId="2" fontId="2" fillId="0" borderId="7" xfId="0" applyNumberFormat="1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2" xfId="0" applyFont="1" applyBorder="1"/>
    <xf numFmtId="0" fontId="8" fillId="0" borderId="1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/>
    <xf numFmtId="0" fontId="5" fillId="0" borderId="2" xfId="0" applyFont="1" applyBorder="1"/>
    <xf numFmtId="0" fontId="8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/>
    <xf numFmtId="0" fontId="8" fillId="0" borderId="0" xfId="0" applyFont="1" applyBorder="1"/>
    <xf numFmtId="0" fontId="8" fillId="0" borderId="2" xfId="0" applyFont="1" applyBorder="1"/>
    <xf numFmtId="0" fontId="1" fillId="0" borderId="0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/>
    <xf numFmtId="0" fontId="9" fillId="0" borderId="0" xfId="0" applyFont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1" applyFont="1" applyBorder="1" applyAlignment="1">
      <alignment horizontal="left" vertical="center"/>
    </xf>
    <xf numFmtId="0" fontId="9" fillId="0" borderId="15" xfId="0" applyFont="1" applyBorder="1"/>
    <xf numFmtId="0" fontId="12" fillId="0" borderId="0" xfId="0" applyFo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1" applyFont="1" applyBorder="1" applyAlignment="1">
      <alignment horizontal="left" vertical="center"/>
    </xf>
    <xf numFmtId="3" fontId="9" fillId="0" borderId="19" xfId="1" applyNumberFormat="1" applyFont="1" applyBorder="1" applyAlignment="1">
      <alignment horizontal="left" vertical="center"/>
    </xf>
    <xf numFmtId="3" fontId="12" fillId="0" borderId="20" xfId="0" applyNumberFormat="1" applyFont="1" applyBorder="1"/>
    <xf numFmtId="0" fontId="9" fillId="0" borderId="21" xfId="1" applyFont="1" applyBorder="1" applyAlignment="1">
      <alignment horizontal="left" vertical="center"/>
    </xf>
    <xf numFmtId="3" fontId="9" fillId="0" borderId="21" xfId="1" applyNumberFormat="1" applyFont="1" applyBorder="1" applyAlignment="1">
      <alignment horizontal="left" vertical="center"/>
    </xf>
    <xf numFmtId="3" fontId="12" fillId="0" borderId="22" xfId="0" applyNumberFormat="1" applyFont="1" applyBorder="1"/>
    <xf numFmtId="0" fontId="9" fillId="0" borderId="21" xfId="1" applyFont="1" applyFill="1" applyBorder="1" applyAlignment="1">
      <alignment horizontal="left" vertical="center"/>
    </xf>
    <xf numFmtId="3" fontId="9" fillId="0" borderId="21" xfId="1" applyNumberFormat="1" applyFont="1" applyFill="1" applyBorder="1" applyAlignment="1">
      <alignment horizontal="left" vertical="center"/>
    </xf>
    <xf numFmtId="0" fontId="9" fillId="0" borderId="21" xfId="1" applyFont="1" applyBorder="1" applyAlignment="1">
      <alignment horizontal="left"/>
    </xf>
    <xf numFmtId="3" fontId="9" fillId="0" borderId="21" xfId="1" applyNumberFormat="1" applyFont="1" applyBorder="1" applyAlignment="1">
      <alignment horizontal="left"/>
    </xf>
    <xf numFmtId="0" fontId="9" fillId="0" borderId="23" xfId="1" applyFont="1" applyBorder="1" applyAlignment="1">
      <alignment horizontal="left" vertical="center"/>
    </xf>
    <xf numFmtId="3" fontId="9" fillId="0" borderId="23" xfId="1" applyNumberFormat="1" applyFont="1" applyBorder="1" applyAlignment="1">
      <alignment horizontal="left" vertical="center"/>
    </xf>
    <xf numFmtId="3" fontId="12" fillId="0" borderId="24" xfId="0" applyNumberFormat="1" applyFont="1" applyBorder="1"/>
    <xf numFmtId="3" fontId="9" fillId="0" borderId="14" xfId="1" applyNumberFormat="1" applyFont="1" applyBorder="1" applyAlignment="1">
      <alignment horizontal="left" vertical="center"/>
    </xf>
    <xf numFmtId="3" fontId="9" fillId="0" borderId="14" xfId="1" applyNumberFormat="1" applyFont="1" applyBorder="1" applyAlignment="1">
      <alignment horizontal="right" vertical="center"/>
    </xf>
    <xf numFmtId="3" fontId="12" fillId="0" borderId="15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64" fontId="3" fillId="0" borderId="0" xfId="0" applyNumberFormat="1" applyFont="1"/>
    <xf numFmtId="2" fontId="13" fillId="0" borderId="0" xfId="0" applyNumberFormat="1" applyFont="1"/>
    <xf numFmtId="2" fontId="3" fillId="0" borderId="0" xfId="0" applyNumberFormat="1" applyFont="1"/>
    <xf numFmtId="0" fontId="10" fillId="0" borderId="12" xfId="0" applyFont="1" applyBorder="1"/>
    <xf numFmtId="0" fontId="10" fillId="0" borderId="13" xfId="0" applyFont="1" applyBorder="1"/>
    <xf numFmtId="0" fontId="10" fillId="0" borderId="11" xfId="0" applyFont="1" applyBorder="1"/>
    <xf numFmtId="0" fontId="10" fillId="0" borderId="12" xfId="0" applyFont="1" applyFill="1" applyBorder="1"/>
    <xf numFmtId="0" fontId="9" fillId="0" borderId="21" xfId="0" applyFont="1" applyBorder="1"/>
    <xf numFmtId="0" fontId="9" fillId="0" borderId="0" xfId="0" applyFont="1" applyBorder="1"/>
    <xf numFmtId="1" fontId="9" fillId="0" borderId="0" xfId="0" applyNumberFormat="1" applyFont="1" applyBorder="1"/>
    <xf numFmtId="0" fontId="10" fillId="0" borderId="21" xfId="0" applyFont="1" applyBorder="1"/>
    <xf numFmtId="3" fontId="9" fillId="0" borderId="26" xfId="0" applyNumberFormat="1" applyFont="1" applyBorder="1"/>
    <xf numFmtId="2" fontId="9" fillId="0" borderId="13" xfId="0" applyNumberFormat="1" applyFont="1" applyBorder="1"/>
    <xf numFmtId="0" fontId="9" fillId="0" borderId="0" xfId="0" applyFont="1" applyFill="1" applyBorder="1"/>
    <xf numFmtId="3" fontId="9" fillId="0" borderId="12" xfId="0" applyNumberFormat="1" applyFont="1" applyBorder="1"/>
    <xf numFmtId="0" fontId="10" fillId="0" borderId="11" xfId="0" applyFont="1" applyFill="1" applyBorder="1"/>
    <xf numFmtId="0" fontId="15" fillId="0" borderId="0" xfId="0" applyFont="1" applyBorder="1"/>
    <xf numFmtId="1" fontId="15" fillId="0" borderId="0" xfId="0" applyNumberFormat="1" applyFont="1" applyBorder="1"/>
    <xf numFmtId="0" fontId="9" fillId="0" borderId="11" xfId="0" applyFont="1" applyFill="1" applyBorder="1"/>
    <xf numFmtId="3" fontId="9" fillId="0" borderId="27" xfId="0" applyNumberFormat="1" applyFont="1" applyBorder="1"/>
    <xf numFmtId="2" fontId="9" fillId="0" borderId="0" xfId="0" applyNumberFormat="1" applyFont="1" applyBorder="1"/>
    <xf numFmtId="0" fontId="9" fillId="0" borderId="4" xfId="0" applyFont="1" applyBorder="1"/>
    <xf numFmtId="2" fontId="15" fillId="0" borderId="0" xfId="0" applyNumberFormat="1" applyFont="1" applyBorder="1"/>
    <xf numFmtId="0" fontId="9" fillId="0" borderId="19" xfId="0" applyFont="1" applyBorder="1"/>
    <xf numFmtId="2" fontId="9" fillId="0" borderId="0" xfId="0" applyNumberFormat="1" applyFont="1"/>
    <xf numFmtId="0" fontId="9" fillId="0" borderId="28" xfId="0" applyFont="1" applyFill="1" applyBorder="1"/>
    <xf numFmtId="0" fontId="9" fillId="0" borderId="6" xfId="0" applyFont="1" applyBorder="1"/>
    <xf numFmtId="0" fontId="10" fillId="0" borderId="25" xfId="0" applyFont="1" applyBorder="1"/>
    <xf numFmtId="0" fontId="10" fillId="0" borderId="6" xfId="0" applyFont="1" applyBorder="1"/>
    <xf numFmtId="2" fontId="10" fillId="0" borderId="7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/>
    <xf numFmtId="16" fontId="3" fillId="0" borderId="12" xfId="0" applyNumberFormat="1" applyFont="1" applyFill="1" applyBorder="1"/>
    <xf numFmtId="0" fontId="3" fillId="0" borderId="12" xfId="0" applyFont="1" applyFill="1" applyBorder="1"/>
    <xf numFmtId="0" fontId="14" fillId="0" borderId="12" xfId="0" applyFont="1" applyBorder="1"/>
    <xf numFmtId="3" fontId="3" fillId="0" borderId="12" xfId="0" applyNumberFormat="1" applyFont="1" applyBorder="1"/>
    <xf numFmtId="3" fontId="3" fillId="0" borderId="29" xfId="0" applyNumberFormat="1" applyFont="1" applyBorder="1"/>
    <xf numFmtId="165" fontId="3" fillId="0" borderId="12" xfId="0" applyNumberFormat="1" applyFont="1" applyBorder="1"/>
    <xf numFmtId="0" fontId="3" fillId="0" borderId="11" xfId="0" applyFont="1" applyFill="1" applyBorder="1" applyAlignment="1">
      <alignment wrapText="1"/>
    </xf>
    <xf numFmtId="165" fontId="3" fillId="0" borderId="12" xfId="0" applyNumberFormat="1" applyFont="1" applyBorder="1" applyAlignment="1">
      <alignment horizontal="right"/>
    </xf>
    <xf numFmtId="3" fontId="3" fillId="0" borderId="0" xfId="0" applyNumberFormat="1" applyFont="1"/>
    <xf numFmtId="0" fontId="16" fillId="0" borderId="0" xfId="0" applyFont="1" applyAlignment="1">
      <alignment horizontal="center"/>
    </xf>
    <xf numFmtId="0" fontId="12" fillId="0" borderId="30" xfId="0" applyFont="1" applyBorder="1"/>
    <xf numFmtId="165" fontId="12" fillId="0" borderId="30" xfId="0" applyNumberFormat="1" applyFont="1" applyBorder="1"/>
    <xf numFmtId="165" fontId="0" fillId="0" borderId="0" xfId="0" applyNumberFormat="1"/>
    <xf numFmtId="0" fontId="12" fillId="0" borderId="22" xfId="0" applyFont="1" applyBorder="1"/>
    <xf numFmtId="165" fontId="12" fillId="0" borderId="22" xfId="0" applyNumberFormat="1" applyFont="1" applyBorder="1"/>
    <xf numFmtId="0" fontId="12" fillId="0" borderId="24" xfId="0" applyFont="1" applyBorder="1"/>
    <xf numFmtId="165" fontId="12" fillId="0" borderId="24" xfId="0" applyNumberFormat="1" applyFont="1" applyBorder="1"/>
    <xf numFmtId="0" fontId="12" fillId="0" borderId="15" xfId="0" applyFont="1" applyBorder="1"/>
    <xf numFmtId="165" fontId="12" fillId="0" borderId="15" xfId="0" applyNumberFormat="1" applyFont="1" applyBorder="1"/>
    <xf numFmtId="0" fontId="12" fillId="0" borderId="20" xfId="0" applyFont="1" applyBorder="1"/>
    <xf numFmtId="165" fontId="12" fillId="0" borderId="20" xfId="0" applyNumberFormat="1" applyFont="1" applyBorder="1"/>
    <xf numFmtId="165" fontId="12" fillId="0" borderId="22" xfId="0" applyNumberFormat="1" applyFont="1" applyBorder="1" applyAlignment="1">
      <alignment horizontal="right"/>
    </xf>
    <xf numFmtId="0" fontId="17" fillId="0" borderId="0" xfId="0" applyFont="1"/>
    <xf numFmtId="0" fontId="12" fillId="0" borderId="2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2" fontId="17" fillId="0" borderId="0" xfId="0" applyNumberFormat="1" applyFont="1"/>
    <xf numFmtId="0" fontId="12" fillId="0" borderId="14" xfId="0" applyFont="1" applyBorder="1" applyAlignment="1">
      <alignment horizontal="left" vertical="center"/>
    </xf>
    <xf numFmtId="164" fontId="12" fillId="0" borderId="31" xfId="0" applyNumberFormat="1" applyFont="1" applyBorder="1" applyAlignment="1">
      <alignment horizontal="right"/>
    </xf>
    <xf numFmtId="2" fontId="12" fillId="0" borderId="31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Normal" xfId="0" builtinId="0"/>
    <cellStyle name="Normal_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500" baseline="0"/>
              <a:t>AY VE YILLARA GÖRE İZMİR'E GELEN YABANCILAR</a:t>
            </a:r>
          </a:p>
        </c:rich>
      </c:tx>
      <c:layout>
        <c:manualLayout>
          <c:xMode val="edge"/>
          <c:yMode val="edge"/>
          <c:x val="0.22970923556430448"/>
          <c:y val="5.2631641383810081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80532665974891"/>
          <c:y val="1.7800804728515141E-2"/>
          <c:w val="0.87290890964210865"/>
          <c:h val="0.780334848999437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YılXAy!$C$6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YılXAy!$B$7:$B$19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</c:strCache>
            </c:strRef>
          </c:cat>
          <c:val>
            <c:numRef>
              <c:f>YılXAy!$C$7:$C$19</c:f>
              <c:numCache>
                <c:formatCode>###\ ###\ ###</c:formatCode>
                <c:ptCount val="13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417689</c:v>
                </c:pt>
              </c:numCache>
            </c:numRef>
          </c:val>
        </c:ser>
        <c:ser>
          <c:idx val="1"/>
          <c:order val="1"/>
          <c:tx>
            <c:strRef>
              <c:f>YılXAy!$D$6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YılXAy!$B$7:$B$19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</c:strCache>
            </c:strRef>
          </c:cat>
          <c:val>
            <c:numRef>
              <c:f>YılXAy!$D$7:$D$19</c:f>
              <c:numCache>
                <c:formatCode>###\ ###\ ###</c:formatCod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430747</c:v>
                </c:pt>
              </c:numCache>
            </c:numRef>
          </c:val>
        </c:ser>
        <c:ser>
          <c:idx val="2"/>
          <c:order val="2"/>
          <c:tx>
            <c:strRef>
              <c:f>YılXAy!$E$6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YılXAy!$B$7:$B$19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6 AYLIK TOPLAM</c:v>
                </c:pt>
              </c:strCache>
            </c:strRef>
          </c:cat>
          <c:val>
            <c:numRef>
              <c:f>YılXAy!$E$7:$E$19</c:f>
              <c:numCache>
                <c:formatCode>###\ ###\ ###</c:formatCod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12">
                  <c:v>547787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908864"/>
        <c:axId val="167910400"/>
        <c:axId val="0"/>
      </c:bar3DChart>
      <c:catAx>
        <c:axId val="1679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910400"/>
        <c:crosses val="autoZero"/>
        <c:auto val="1"/>
        <c:lblAlgn val="ctr"/>
        <c:lblOffset val="100"/>
        <c:noMultiLvlLbl val="0"/>
      </c:catAx>
      <c:valAx>
        <c:axId val="16791040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6790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844556539807526"/>
          <c:y val="0.14379840937961852"/>
          <c:w val="0.2702843394575678"/>
          <c:h val="0.27976017122153518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YILLAR İTİBARİYLE </a:t>
            </a:r>
            <a:r>
              <a:rPr lang="en-US"/>
              <a:t>İZMİR'E GELEN </a:t>
            </a:r>
            <a:r>
              <a:rPr lang="tr-TR"/>
              <a:t>İLK ON ÜLKE</a:t>
            </a:r>
            <a:endParaRPr lang="en-US"/>
          </a:p>
        </c:rich>
      </c:tx>
      <c:layout>
        <c:manualLayout>
          <c:xMode val="edge"/>
          <c:yMode val="edge"/>
          <c:x val="0.25157630773860273"/>
          <c:y val="3.17460317460317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31603311844566E-2"/>
          <c:y val="2.6862026862026867E-2"/>
          <c:w val="0.87776969186429721"/>
          <c:h val="0.89381961870150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MilliyetXYılXGrafik!$C$3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MilliyetXYılXGrafik!$B$4:$B$13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A.B.D.</c:v>
                </c:pt>
                <c:pt idx="7">
                  <c:v>İRLANDA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MilliyetXYılXGrafik!$C$4:$C$13</c:f>
              <c:numCache>
                <c:formatCode>General</c:formatCode>
                <c:ptCount val="10"/>
                <c:pt idx="0">
                  <c:v>78115</c:v>
                </c:pt>
                <c:pt idx="1">
                  <c:v>31325</c:v>
                </c:pt>
                <c:pt idx="2">
                  <c:v>39493</c:v>
                </c:pt>
                <c:pt idx="3">
                  <c:v>23533</c:v>
                </c:pt>
                <c:pt idx="4">
                  <c:v>19774</c:v>
                </c:pt>
                <c:pt idx="5">
                  <c:v>13572</c:v>
                </c:pt>
                <c:pt idx="6">
                  <c:v>10498</c:v>
                </c:pt>
                <c:pt idx="7">
                  <c:v>6427</c:v>
                </c:pt>
                <c:pt idx="8">
                  <c:v>7682</c:v>
                </c:pt>
                <c:pt idx="9">
                  <c:v>8427</c:v>
                </c:pt>
              </c:numCache>
            </c:numRef>
          </c:val>
        </c:ser>
        <c:ser>
          <c:idx val="1"/>
          <c:order val="1"/>
          <c:tx>
            <c:strRef>
              <c:f>MilliyetXYılXGrafik!$D$3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MilliyetXYılXGrafik!$B$4:$B$13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A.B.D.</c:v>
                </c:pt>
                <c:pt idx="7">
                  <c:v>İRLANDA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MilliyetXYılXGrafik!$D$4:$D$13</c:f>
              <c:numCache>
                <c:formatCode>General</c:formatCode>
                <c:ptCount val="10"/>
                <c:pt idx="0">
                  <c:v>76267</c:v>
                </c:pt>
                <c:pt idx="1">
                  <c:v>27214</c:v>
                </c:pt>
                <c:pt idx="2">
                  <c:v>25965</c:v>
                </c:pt>
                <c:pt idx="3">
                  <c:v>24128</c:v>
                </c:pt>
                <c:pt idx="4">
                  <c:v>22589</c:v>
                </c:pt>
                <c:pt idx="5">
                  <c:v>11960</c:v>
                </c:pt>
                <c:pt idx="6">
                  <c:v>13385</c:v>
                </c:pt>
                <c:pt idx="7">
                  <c:v>6811</c:v>
                </c:pt>
                <c:pt idx="8">
                  <c:v>7247</c:v>
                </c:pt>
                <c:pt idx="9">
                  <c:v>7434</c:v>
                </c:pt>
              </c:numCache>
            </c:numRef>
          </c:val>
        </c:ser>
        <c:ser>
          <c:idx val="2"/>
          <c:order val="2"/>
          <c:tx>
            <c:strRef>
              <c:f>MilliyetXYılXGrafik!$E$3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MilliyetXYılXGrafik!$B$4:$B$13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A.B.D.</c:v>
                </c:pt>
                <c:pt idx="7">
                  <c:v>İRLANDA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MilliyetXYılXGrafik!$E$4:$E$13</c:f>
              <c:numCache>
                <c:formatCode>General</c:formatCode>
                <c:ptCount val="10"/>
                <c:pt idx="0">
                  <c:v>161281</c:v>
                </c:pt>
                <c:pt idx="1">
                  <c:v>65781</c:v>
                </c:pt>
                <c:pt idx="2">
                  <c:v>54887</c:v>
                </c:pt>
                <c:pt idx="3">
                  <c:v>41764</c:v>
                </c:pt>
                <c:pt idx="4">
                  <c:v>32060</c:v>
                </c:pt>
                <c:pt idx="5">
                  <c:v>20377</c:v>
                </c:pt>
                <c:pt idx="6">
                  <c:v>18747</c:v>
                </c:pt>
                <c:pt idx="7">
                  <c:v>15872</c:v>
                </c:pt>
                <c:pt idx="8">
                  <c:v>15224</c:v>
                </c:pt>
                <c:pt idx="9">
                  <c:v>14036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20256"/>
        <c:axId val="163121792"/>
      </c:barChart>
      <c:catAx>
        <c:axId val="1631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121792"/>
        <c:crosses val="autoZero"/>
        <c:auto val="1"/>
        <c:lblAlgn val="ctr"/>
        <c:lblOffset val="100"/>
        <c:noMultiLvlLbl val="0"/>
      </c:catAx>
      <c:valAx>
        <c:axId val="16312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12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467693130715348"/>
          <c:y val="0.12606981819580246"/>
          <c:w val="0.55514641879956084"/>
          <c:h val="0.22924134483189601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0</xdr:row>
      <xdr:rowOff>95250</xdr:rowOff>
    </xdr:from>
    <xdr:to>
      <xdr:col>19</xdr:col>
      <xdr:colOff>171450</xdr:colOff>
      <xdr:row>25</xdr:row>
      <xdr:rowOff>104775</xdr:rowOff>
    </xdr:to>
    <xdr:graphicFrame macro="">
      <xdr:nvGraphicFramePr>
        <xdr:cNvPr id="2049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57150</xdr:rowOff>
    </xdr:from>
    <xdr:to>
      <xdr:col>19</xdr:col>
      <xdr:colOff>485775</xdr:colOff>
      <xdr:row>28</xdr:row>
      <xdr:rowOff>95250</xdr:rowOff>
    </xdr:to>
    <xdr:graphicFrame macro="">
      <xdr:nvGraphicFramePr>
        <xdr:cNvPr id="4097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workbookViewId="0"/>
  </sheetViews>
  <sheetFormatPr defaultRowHeight="12.75" x14ac:dyDescent="0.2"/>
  <cols>
    <col min="1" max="1" width="9.140625" style="1"/>
    <col min="2" max="2" width="17.28515625" style="1" customWidth="1"/>
    <col min="3" max="3" width="14.140625" style="1" customWidth="1"/>
    <col min="4" max="4" width="12.7109375" style="1" customWidth="1"/>
    <col min="5" max="5" width="14.140625" style="1" customWidth="1"/>
    <col min="6" max="6" width="13" style="1" customWidth="1"/>
    <col min="7" max="7" width="12.7109375" style="1" customWidth="1"/>
    <col min="8" max="8" width="14" style="1" customWidth="1"/>
    <col min="9" max="9" width="12.28515625" style="1" customWidth="1"/>
    <col min="10" max="10" width="16.140625" style="1" customWidth="1"/>
    <col min="11" max="11" width="2.85546875" style="1" customWidth="1"/>
    <col min="12" max="12" width="19.140625" style="1" customWidth="1"/>
    <col min="13" max="13" width="16.42578125" style="1" customWidth="1"/>
    <col min="14" max="14" width="14.85546875" style="1" customWidth="1"/>
    <col min="15" max="15" width="12.140625" style="1" customWidth="1"/>
    <col min="16" max="16" width="11.42578125" style="1" customWidth="1"/>
    <col min="17" max="17" width="12.5703125" style="1" customWidth="1"/>
    <col min="18" max="18" width="13.28515625" style="1" customWidth="1"/>
    <col min="19" max="19" width="9.140625" style="1"/>
    <col min="20" max="20" width="20.42578125" style="1" customWidth="1"/>
    <col min="21" max="16384" width="9.140625" style="1"/>
  </cols>
  <sheetData>
    <row r="1" spans="2:20" ht="13.5" thickBot="1" x14ac:dyDescent="0.25"/>
    <row r="2" spans="2:20" ht="33" customHeight="1" x14ac:dyDescent="0.3">
      <c r="B2" s="169" t="s">
        <v>0</v>
      </c>
      <c r="C2" s="170"/>
      <c r="D2" s="170"/>
      <c r="E2" s="170"/>
      <c r="F2" s="170"/>
      <c r="G2" s="170"/>
      <c r="H2" s="170"/>
      <c r="I2" s="171"/>
      <c r="J2" s="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2.75" customHeight="1" x14ac:dyDescent="0.25">
      <c r="B3" s="2"/>
      <c r="C3" s="3"/>
      <c r="D3" s="3"/>
      <c r="E3" s="3"/>
      <c r="F3" s="3"/>
      <c r="G3" s="3"/>
      <c r="H3" s="3"/>
      <c r="I3" s="4"/>
      <c r="J3" s="2"/>
      <c r="L3" s="172"/>
      <c r="M3" s="172"/>
      <c r="N3" s="172"/>
      <c r="O3" s="172"/>
      <c r="P3" s="172"/>
      <c r="Q3" s="172"/>
      <c r="R3" s="172"/>
      <c r="S3" s="172"/>
      <c r="T3" s="172"/>
    </row>
    <row r="4" spans="2:20" ht="24.95" customHeight="1" thickBot="1" x14ac:dyDescent="0.3">
      <c r="B4" s="5"/>
      <c r="C4" s="6"/>
      <c r="D4" s="6"/>
      <c r="E4" s="6"/>
      <c r="F4" s="6"/>
      <c r="G4" s="6"/>
      <c r="H4" s="6"/>
      <c r="I4" s="7"/>
      <c r="J4" s="2"/>
      <c r="L4" s="172"/>
      <c r="M4" s="172"/>
      <c r="N4" s="172"/>
      <c r="O4" s="172"/>
      <c r="P4" s="172"/>
      <c r="Q4" s="172"/>
      <c r="R4" s="172"/>
      <c r="S4" s="172"/>
      <c r="T4" s="172"/>
    </row>
    <row r="5" spans="2:20" ht="24.95" customHeight="1" x14ac:dyDescent="0.3">
      <c r="B5" s="169" t="s">
        <v>1</v>
      </c>
      <c r="C5" s="170"/>
      <c r="D5" s="170"/>
      <c r="E5" s="170"/>
      <c r="F5" s="170"/>
      <c r="G5" s="170"/>
      <c r="H5" s="170"/>
      <c r="I5" s="171"/>
      <c r="J5" s="2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95" customHeight="1" thickBot="1" x14ac:dyDescent="0.35">
      <c r="B6" s="8"/>
      <c r="C6" s="9">
        <v>2008</v>
      </c>
      <c r="D6" s="9">
        <v>2009</v>
      </c>
      <c r="E6" s="10" t="s">
        <v>2</v>
      </c>
      <c r="F6" s="9">
        <v>2010</v>
      </c>
      <c r="G6" s="10" t="s">
        <v>2</v>
      </c>
      <c r="H6" s="11">
        <v>2011</v>
      </c>
      <c r="I6" s="12" t="s">
        <v>2</v>
      </c>
      <c r="J6" s="13"/>
      <c r="L6" s="14"/>
      <c r="M6" s="15"/>
      <c r="N6" s="15"/>
      <c r="O6" s="16"/>
      <c r="P6" s="15"/>
      <c r="Q6" s="16"/>
      <c r="R6" s="15"/>
      <c r="S6" s="16"/>
      <c r="T6" s="15"/>
    </row>
    <row r="7" spans="2:20" ht="24.95" customHeight="1" x14ac:dyDescent="0.3">
      <c r="B7" s="17" t="s">
        <v>3</v>
      </c>
      <c r="C7" s="18">
        <v>100337</v>
      </c>
      <c r="D7" s="19">
        <v>91617</v>
      </c>
      <c r="E7" s="20">
        <f>(D7-C7)/C7*100</f>
        <v>-8.6907122995505155</v>
      </c>
      <c r="F7" s="21">
        <v>99407</v>
      </c>
      <c r="G7" s="22">
        <f>((F7/D7)-1)*100</f>
        <v>8.5027887837409999</v>
      </c>
      <c r="H7" s="23">
        <v>116569</v>
      </c>
      <c r="I7" s="24">
        <f>(H7-F7)*100/F7</f>
        <v>17.264377760117497</v>
      </c>
      <c r="J7" s="13"/>
      <c r="L7" s="25"/>
      <c r="M7" s="20"/>
      <c r="N7" s="20"/>
      <c r="O7" s="20"/>
      <c r="P7" s="11"/>
      <c r="Q7" s="20"/>
      <c r="R7" s="26"/>
      <c r="S7" s="20"/>
      <c r="T7" s="15"/>
    </row>
    <row r="8" spans="2:20" ht="24.95" customHeight="1" thickBot="1" x14ac:dyDescent="0.35">
      <c r="B8" s="17" t="s">
        <v>4</v>
      </c>
      <c r="C8" s="18">
        <v>40654</v>
      </c>
      <c r="D8" s="18">
        <v>45258</v>
      </c>
      <c r="E8" s="27">
        <f>(D8-C8)/C8*100</f>
        <v>11.324838884242633</v>
      </c>
      <c r="F8" s="19">
        <v>59377</v>
      </c>
      <c r="G8" s="20">
        <f>((F8/D8)-1)*100</f>
        <v>31.196694507048473</v>
      </c>
      <c r="H8" s="18">
        <v>51150</v>
      </c>
      <c r="I8" s="24">
        <f>(H8-F8)*100/F8</f>
        <v>-13.855533287299796</v>
      </c>
      <c r="J8" s="13"/>
      <c r="L8" s="25"/>
      <c r="M8" s="20"/>
      <c r="N8" s="20"/>
      <c r="O8" s="20"/>
      <c r="P8" s="15"/>
      <c r="Q8" s="20"/>
      <c r="R8" s="11"/>
      <c r="S8" s="20"/>
      <c r="T8" s="15"/>
    </row>
    <row r="9" spans="2:20" ht="24.95" customHeight="1" x14ac:dyDescent="0.3">
      <c r="B9" s="17" t="s">
        <v>5</v>
      </c>
      <c r="C9" s="23">
        <v>140991</v>
      </c>
      <c r="D9" s="23">
        <v>136875</v>
      </c>
      <c r="E9" s="20">
        <f>(D9-C9)/C9*100</f>
        <v>-2.9193352767197904</v>
      </c>
      <c r="F9" s="23">
        <v>158784</v>
      </c>
      <c r="G9" s="22">
        <f>((F9/D9)-1)*100</f>
        <v>16.006575342465744</v>
      </c>
      <c r="H9" s="23">
        <v>167719</v>
      </c>
      <c r="I9" s="28">
        <f>(H9-F9)*100/F9</f>
        <v>5.6271412736799675</v>
      </c>
      <c r="J9" s="13"/>
      <c r="L9" s="25"/>
      <c r="M9" s="20"/>
      <c r="N9" s="20"/>
      <c r="O9" s="20"/>
      <c r="P9" s="15"/>
      <c r="Q9" s="20"/>
      <c r="R9" s="15"/>
      <c r="S9" s="20"/>
      <c r="T9" s="15"/>
    </row>
    <row r="10" spans="2:20" ht="24.95" customHeight="1" x14ac:dyDescent="0.3">
      <c r="B10" s="17"/>
      <c r="C10" s="15"/>
      <c r="D10" s="15"/>
      <c r="E10" s="15"/>
      <c r="F10" s="15"/>
      <c r="G10" s="15"/>
      <c r="H10" s="15"/>
      <c r="I10" s="29"/>
      <c r="J10" s="13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24.95" customHeight="1" x14ac:dyDescent="0.3">
      <c r="B11" s="174" t="s">
        <v>6</v>
      </c>
      <c r="C11" s="175"/>
      <c r="D11" s="175"/>
      <c r="E11" s="175"/>
      <c r="F11" s="175"/>
      <c r="G11" s="175"/>
      <c r="H11" s="175"/>
      <c r="I11" s="176"/>
      <c r="J11" s="2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95" customHeight="1" x14ac:dyDescent="0.3">
      <c r="B12" s="174" t="s">
        <v>7</v>
      </c>
      <c r="C12" s="175"/>
      <c r="D12" s="175"/>
      <c r="E12" s="175"/>
      <c r="F12" s="175"/>
      <c r="G12" s="175"/>
      <c r="H12" s="175"/>
      <c r="I12" s="176"/>
      <c r="J12" s="2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95" customHeight="1" x14ac:dyDescent="0.3">
      <c r="B13" s="174" t="s">
        <v>8</v>
      </c>
      <c r="C13" s="175"/>
      <c r="D13" s="175"/>
      <c r="E13" s="175"/>
      <c r="F13" s="175"/>
      <c r="G13" s="175"/>
      <c r="H13" s="175"/>
      <c r="I13" s="176"/>
      <c r="J13" s="2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95" customHeight="1" x14ac:dyDescent="0.3">
      <c r="B14" s="13"/>
      <c r="C14" s="30"/>
      <c r="D14" s="30"/>
      <c r="E14" s="30"/>
      <c r="F14" s="30"/>
      <c r="G14" s="30"/>
      <c r="H14" s="30"/>
      <c r="I14" s="31"/>
      <c r="J14" s="13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36" customHeight="1" x14ac:dyDescent="0.3">
      <c r="B15" s="177" t="s">
        <v>9</v>
      </c>
      <c r="C15" s="178"/>
      <c r="D15" s="178"/>
      <c r="E15" s="178"/>
      <c r="F15" s="178"/>
      <c r="G15" s="178"/>
      <c r="H15" s="178"/>
      <c r="I15" s="179"/>
      <c r="J15" s="32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24.95" customHeight="1" thickBot="1" x14ac:dyDescent="0.35">
      <c r="B16" s="17"/>
      <c r="C16" s="9">
        <v>2009</v>
      </c>
      <c r="D16" s="9">
        <v>2010</v>
      </c>
      <c r="E16" s="9">
        <v>2011</v>
      </c>
      <c r="F16" s="33" t="s">
        <v>10</v>
      </c>
      <c r="G16" s="34" t="s">
        <v>11</v>
      </c>
      <c r="H16" s="14"/>
      <c r="I16" s="35"/>
      <c r="J16" s="13"/>
      <c r="L16" s="15"/>
      <c r="M16" s="15"/>
      <c r="N16" s="15"/>
      <c r="O16" s="16"/>
      <c r="P16" s="15"/>
      <c r="Q16" s="16"/>
      <c r="R16" s="15"/>
      <c r="S16" s="16"/>
      <c r="T16" s="15"/>
    </row>
    <row r="17" spans="2:20" ht="24.95" customHeight="1" x14ac:dyDescent="0.3">
      <c r="B17" s="17" t="s">
        <v>12</v>
      </c>
      <c r="C17" s="15">
        <v>78115</v>
      </c>
      <c r="D17" s="15">
        <v>76267</v>
      </c>
      <c r="E17" s="15">
        <v>161281</v>
      </c>
      <c r="F17" s="20">
        <f t="shared" ref="F17:G20" si="0">(D17-C17)*100/C17</f>
        <v>-2.3657428150803304</v>
      </c>
      <c r="G17" s="20">
        <f t="shared" si="0"/>
        <v>111.46891840507691</v>
      </c>
      <c r="H17" s="14"/>
      <c r="I17" s="29"/>
      <c r="J17" s="13"/>
      <c r="L17" s="20"/>
      <c r="M17" s="20"/>
      <c r="N17" s="20"/>
      <c r="O17" s="20"/>
      <c r="P17" s="15"/>
      <c r="Q17" s="20"/>
      <c r="R17" s="15"/>
      <c r="S17" s="20"/>
      <c r="T17" s="15"/>
    </row>
    <row r="18" spans="2:20" ht="24.95" customHeight="1" x14ac:dyDescent="0.3">
      <c r="B18" s="17" t="s">
        <v>58</v>
      </c>
      <c r="C18" s="15">
        <v>31325</v>
      </c>
      <c r="D18" s="15">
        <v>27214</v>
      </c>
      <c r="E18" s="15">
        <v>65781</v>
      </c>
      <c r="F18" s="20">
        <f t="shared" si="0"/>
        <v>-13.123703112529927</v>
      </c>
      <c r="G18" s="20">
        <f t="shared" si="0"/>
        <v>141.71749834643933</v>
      </c>
      <c r="H18" s="14"/>
      <c r="I18" s="35"/>
      <c r="J18" s="36"/>
      <c r="L18" s="20"/>
      <c r="M18" s="20"/>
      <c r="N18" s="15"/>
      <c r="O18" s="20"/>
      <c r="P18" s="15"/>
      <c r="Q18" s="20"/>
      <c r="R18" s="15"/>
      <c r="S18" s="20"/>
      <c r="T18" s="15"/>
    </row>
    <row r="19" spans="2:20" ht="24.95" customHeight="1" x14ac:dyDescent="0.3">
      <c r="B19" s="17" t="s">
        <v>13</v>
      </c>
      <c r="C19" s="15">
        <v>39493</v>
      </c>
      <c r="D19" s="15">
        <v>25965</v>
      </c>
      <c r="E19" s="15">
        <v>54887</v>
      </c>
      <c r="F19" s="20">
        <f t="shared" si="0"/>
        <v>-34.254171625351326</v>
      </c>
      <c r="G19" s="20">
        <f t="shared" si="0"/>
        <v>111.38840747159638</v>
      </c>
      <c r="H19" s="14"/>
      <c r="I19" s="35"/>
      <c r="J19" s="36"/>
      <c r="L19" s="20"/>
      <c r="M19" s="20"/>
      <c r="N19" s="15"/>
      <c r="O19" s="15"/>
      <c r="P19" s="15"/>
      <c r="Q19" s="15"/>
      <c r="R19" s="15"/>
      <c r="S19" s="15"/>
      <c r="T19" s="15"/>
    </row>
    <row r="20" spans="2:20" ht="24.95" customHeight="1" x14ac:dyDescent="0.3">
      <c r="B20" s="37" t="s">
        <v>14</v>
      </c>
      <c r="C20" s="11">
        <v>23533</v>
      </c>
      <c r="D20" s="11">
        <v>24128</v>
      </c>
      <c r="E20" s="11">
        <v>41764</v>
      </c>
      <c r="F20" s="20">
        <f t="shared" si="0"/>
        <v>2.5283644244252752</v>
      </c>
      <c r="G20" s="20">
        <f t="shared" si="0"/>
        <v>73.093501326259954</v>
      </c>
      <c r="H20" s="14"/>
      <c r="I20" s="29"/>
      <c r="J20" s="13"/>
      <c r="L20" s="20"/>
      <c r="M20" s="20"/>
      <c r="N20" s="38"/>
      <c r="O20" s="38"/>
      <c r="P20" s="38"/>
      <c r="Q20" s="38"/>
      <c r="R20" s="38"/>
      <c r="S20" s="38"/>
      <c r="T20" s="38"/>
    </row>
    <row r="21" spans="2:20" ht="24.95" customHeight="1" x14ac:dyDescent="0.25">
      <c r="B21" s="36"/>
      <c r="C21" s="39"/>
      <c r="D21" s="39"/>
      <c r="E21" s="39"/>
      <c r="F21" s="39"/>
      <c r="G21" s="39"/>
      <c r="H21" s="39"/>
      <c r="I21" s="40"/>
      <c r="J21" s="36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24.95" customHeight="1" thickBot="1" x14ac:dyDescent="0.35">
      <c r="B22" s="13"/>
      <c r="C22" s="30"/>
      <c r="D22" s="30"/>
      <c r="E22" s="42" t="s">
        <v>15</v>
      </c>
      <c r="F22" s="42" t="s">
        <v>16</v>
      </c>
      <c r="G22" s="42" t="s">
        <v>17</v>
      </c>
      <c r="H22" s="30"/>
      <c r="I22" s="31"/>
      <c r="J22" s="13"/>
      <c r="L22" s="173"/>
      <c r="M22" s="180"/>
      <c r="N22" s="180"/>
      <c r="O22" s="180"/>
      <c r="P22" s="180"/>
      <c r="Q22" s="180"/>
      <c r="R22" s="180"/>
      <c r="S22" s="180"/>
      <c r="T22" s="180"/>
    </row>
    <row r="23" spans="2:20" ht="24.95" customHeight="1" x14ac:dyDescent="0.3">
      <c r="B23" s="13" t="s">
        <v>18</v>
      </c>
      <c r="C23" s="30"/>
      <c r="D23" s="30"/>
      <c r="E23" s="3">
        <v>138</v>
      </c>
      <c r="F23" s="3">
        <v>12823</v>
      </c>
      <c r="G23" s="3">
        <v>27235</v>
      </c>
      <c r="H23" s="30"/>
      <c r="I23" s="31"/>
      <c r="J23" s="13"/>
      <c r="L23" s="30"/>
      <c r="M23" s="15"/>
      <c r="N23" s="15"/>
      <c r="O23" s="41"/>
      <c r="P23" s="15"/>
      <c r="Q23" s="15"/>
      <c r="R23" s="41"/>
      <c r="S23" s="15"/>
      <c r="T23" s="15"/>
    </row>
    <row r="24" spans="2:20" ht="24.95" customHeight="1" x14ac:dyDescent="0.3">
      <c r="B24" s="13" t="s">
        <v>19</v>
      </c>
      <c r="C24" s="30"/>
      <c r="D24" s="30"/>
      <c r="E24" s="3">
        <v>51</v>
      </c>
      <c r="F24" s="3">
        <v>5699</v>
      </c>
      <c r="G24" s="3">
        <v>14638</v>
      </c>
      <c r="H24" s="30"/>
      <c r="I24" s="31"/>
      <c r="J24" s="13"/>
      <c r="L24" s="30"/>
      <c r="M24" s="15"/>
      <c r="N24" s="15"/>
      <c r="O24" s="15"/>
      <c r="P24" s="20"/>
      <c r="Q24" s="20"/>
      <c r="R24" s="41"/>
      <c r="S24" s="15"/>
      <c r="T24" s="15"/>
    </row>
    <row r="25" spans="2:20" ht="24.95" customHeight="1" x14ac:dyDescent="0.3">
      <c r="B25" s="13"/>
      <c r="C25" s="30"/>
      <c r="D25" s="30"/>
      <c r="E25" s="30"/>
      <c r="F25" s="30"/>
      <c r="G25" s="30"/>
      <c r="H25" s="30"/>
      <c r="I25" s="31"/>
      <c r="J25" s="13"/>
      <c r="L25" s="30"/>
      <c r="M25" s="15"/>
      <c r="N25" s="15"/>
      <c r="O25" s="15"/>
      <c r="P25" s="20"/>
      <c r="Q25" s="20"/>
      <c r="R25" s="41"/>
      <c r="S25" s="41"/>
      <c r="T25" s="41"/>
    </row>
    <row r="26" spans="2:20" ht="24.95" customHeight="1" thickBot="1" x14ac:dyDescent="0.35">
      <c r="B26" s="13"/>
      <c r="C26" s="30"/>
      <c r="D26" s="3"/>
      <c r="E26" s="6" t="s">
        <v>20</v>
      </c>
      <c r="F26" s="6" t="s">
        <v>21</v>
      </c>
      <c r="G26" s="6" t="s">
        <v>22</v>
      </c>
      <c r="H26" s="6" t="s">
        <v>5</v>
      </c>
      <c r="I26" s="31"/>
      <c r="J26" s="13"/>
      <c r="L26" s="15"/>
      <c r="M26" s="15"/>
      <c r="N26" s="15"/>
      <c r="O26" s="15"/>
      <c r="P26" s="20"/>
      <c r="Q26" s="20"/>
      <c r="R26" s="41"/>
      <c r="S26" s="41"/>
      <c r="T26" s="41"/>
    </row>
    <row r="27" spans="2:20" ht="24.95" customHeight="1" x14ac:dyDescent="0.3">
      <c r="B27" s="13" t="s">
        <v>23</v>
      </c>
      <c r="C27" s="30"/>
      <c r="D27" s="30"/>
      <c r="E27" s="3">
        <v>323</v>
      </c>
      <c r="F27" s="3">
        <v>3</v>
      </c>
      <c r="G27" s="3">
        <v>22</v>
      </c>
      <c r="H27" s="3">
        <f>SUM(E27:G27)</f>
        <v>348</v>
      </c>
      <c r="I27" s="31"/>
      <c r="J27" s="13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24.95" customHeight="1" x14ac:dyDescent="0.3">
      <c r="B28" s="13"/>
      <c r="C28" s="30"/>
      <c r="D28" s="30"/>
      <c r="E28" s="3"/>
      <c r="F28" s="3"/>
      <c r="G28" s="3"/>
      <c r="H28" s="3"/>
      <c r="I28" s="31"/>
      <c r="J28" s="13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24.95" customHeight="1" x14ac:dyDescent="0.3">
      <c r="B29" s="13"/>
      <c r="C29" s="30"/>
      <c r="D29" s="30"/>
      <c r="E29" s="3"/>
      <c r="F29" s="3"/>
      <c r="G29" s="3"/>
      <c r="H29" s="3"/>
      <c r="I29" s="31"/>
      <c r="J29" s="13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24.95" customHeight="1" x14ac:dyDescent="0.3">
      <c r="B30" s="13"/>
      <c r="C30" s="30"/>
      <c r="D30" s="30"/>
      <c r="E30" s="30"/>
      <c r="F30" s="30"/>
      <c r="G30" s="30"/>
      <c r="H30" s="30"/>
      <c r="I30" s="31"/>
      <c r="J30" s="13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24.95" customHeight="1" x14ac:dyDescent="0.3">
      <c r="B31" s="181" t="s">
        <v>24</v>
      </c>
      <c r="C31" s="182"/>
      <c r="D31" s="182"/>
      <c r="E31" s="182"/>
      <c r="F31" s="182"/>
      <c r="G31" s="182"/>
      <c r="H31" s="182"/>
      <c r="I31" s="183"/>
      <c r="J31" s="2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24.95" customHeight="1" x14ac:dyDescent="0.3">
      <c r="B32" s="13" t="s">
        <v>25</v>
      </c>
      <c r="C32" s="30"/>
      <c r="D32" s="30"/>
      <c r="E32" s="3"/>
      <c r="F32" s="3"/>
      <c r="G32" s="3"/>
      <c r="H32" s="30"/>
      <c r="I32" s="31"/>
      <c r="J32" s="13"/>
      <c r="L32" s="15"/>
      <c r="M32" s="15"/>
      <c r="N32" s="15"/>
      <c r="O32" s="16"/>
      <c r="P32" s="16"/>
      <c r="Q32" s="16"/>
      <c r="R32" s="15"/>
      <c r="S32" s="15"/>
      <c r="T32" s="15"/>
    </row>
    <row r="33" spans="2:20" ht="24.95" customHeight="1" thickBot="1" x14ac:dyDescent="0.35">
      <c r="B33" s="43"/>
      <c r="C33" s="42"/>
      <c r="D33" s="42"/>
      <c r="E33" s="42"/>
      <c r="F33" s="42"/>
      <c r="G33" s="42"/>
      <c r="H33" s="42"/>
      <c r="I33" s="44"/>
      <c r="J33" s="13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24.95" customHeight="1" x14ac:dyDescent="0.3">
      <c r="B34" s="30"/>
      <c r="C34" s="30"/>
      <c r="D34" s="30"/>
      <c r="E34" s="30"/>
      <c r="F34" s="30"/>
      <c r="G34" s="30"/>
      <c r="H34" s="30"/>
      <c r="I34" s="30"/>
      <c r="J34" s="30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24.95" customHeight="1" x14ac:dyDescent="0.3">
      <c r="B35" s="184"/>
      <c r="C35" s="184"/>
      <c r="D35" s="184"/>
      <c r="E35" s="184"/>
      <c r="F35" s="184"/>
      <c r="G35" s="184"/>
      <c r="H35" s="184"/>
      <c r="I35" s="184"/>
      <c r="J35" s="184"/>
      <c r="L35" s="173"/>
      <c r="M35" s="173"/>
      <c r="N35" s="173"/>
      <c r="O35" s="173"/>
      <c r="P35" s="173"/>
      <c r="Q35" s="173"/>
      <c r="R35" s="173"/>
      <c r="S35" s="173"/>
      <c r="T35" s="173"/>
    </row>
    <row r="36" spans="2:20" ht="24.95" customHeight="1" x14ac:dyDescent="0.3">
      <c r="B36" s="30"/>
      <c r="C36" s="30"/>
      <c r="D36" s="30"/>
      <c r="E36" s="30"/>
      <c r="F36" s="30"/>
      <c r="G36" s="30"/>
      <c r="H36" s="30"/>
      <c r="I36" s="30"/>
      <c r="J36" s="30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24.95" customHeight="1" x14ac:dyDescent="0.3">
      <c r="B37" s="184"/>
      <c r="C37" s="184"/>
      <c r="D37" s="184"/>
      <c r="E37" s="184"/>
      <c r="F37" s="184"/>
      <c r="G37" s="184"/>
      <c r="H37" s="184"/>
      <c r="I37" s="184"/>
      <c r="J37" s="184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2:20" ht="24.95" customHeight="1" x14ac:dyDescent="0.2"/>
    <row r="39" spans="2:20" ht="24.95" customHeight="1" x14ac:dyDescent="0.2"/>
  </sheetData>
  <mergeCells count="18">
    <mergeCell ref="L22:T22"/>
    <mergeCell ref="B31:I31"/>
    <mergeCell ref="B35:J35"/>
    <mergeCell ref="L35:T35"/>
    <mergeCell ref="B37:J37"/>
    <mergeCell ref="L37:T37"/>
    <mergeCell ref="B12:I12"/>
    <mergeCell ref="L12:T12"/>
    <mergeCell ref="B13:I13"/>
    <mergeCell ref="L13:T13"/>
    <mergeCell ref="B15:I15"/>
    <mergeCell ref="L15:T15"/>
    <mergeCell ref="B2:I2"/>
    <mergeCell ref="L2:T4"/>
    <mergeCell ref="B5:I5"/>
    <mergeCell ref="L5:T5"/>
    <mergeCell ref="B11:I11"/>
    <mergeCell ref="L11:T11"/>
  </mergeCells>
  <printOptions horizontalCentered="1" verticalCentered="1"/>
  <pageMargins left="0" right="0" top="0" bottom="0" header="0" footer="0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/>
  </sheetViews>
  <sheetFormatPr defaultRowHeight="15.75" x14ac:dyDescent="0.25"/>
  <cols>
    <col min="1" max="1" width="9.140625" style="45"/>
    <col min="2" max="2" width="20.5703125" style="45" bestFit="1" customWidth="1"/>
    <col min="3" max="5" width="10.42578125" style="45" bestFit="1" customWidth="1"/>
    <col min="6" max="6" width="12.7109375" style="45" customWidth="1"/>
    <col min="7" max="7" width="12.28515625" style="45" customWidth="1"/>
    <col min="8" max="16384" width="9.140625" style="45"/>
  </cols>
  <sheetData>
    <row r="2" spans="2:7" x14ac:dyDescent="0.25">
      <c r="B2" s="185" t="s">
        <v>140</v>
      </c>
      <c r="C2" s="185"/>
      <c r="D2" s="185"/>
      <c r="E2" s="185"/>
      <c r="F2" s="185"/>
      <c r="G2" s="185"/>
    </row>
    <row r="3" spans="2:7" ht="16.5" thickBot="1" x14ac:dyDescent="0.3">
      <c r="B3" s="186"/>
      <c r="C3" s="186"/>
      <c r="D3" s="186"/>
      <c r="E3" s="186"/>
      <c r="F3" s="186"/>
      <c r="G3" s="186"/>
    </row>
    <row r="4" spans="2:7" x14ac:dyDescent="0.25">
      <c r="B4" s="75"/>
      <c r="C4" s="76"/>
      <c r="D4" s="76" t="s">
        <v>141</v>
      </c>
      <c r="E4" s="76"/>
      <c r="F4" s="187" t="s">
        <v>142</v>
      </c>
      <c r="G4" s="188"/>
    </row>
    <row r="5" spans="2:7" ht="16.5" thickBot="1" x14ac:dyDescent="0.3">
      <c r="B5" s="77"/>
      <c r="C5" s="78"/>
      <c r="D5" s="79" t="s">
        <v>143</v>
      </c>
      <c r="E5" s="78"/>
      <c r="F5" s="189" t="s">
        <v>144</v>
      </c>
      <c r="G5" s="190"/>
    </row>
    <row r="6" spans="2:7" ht="16.5" thickBot="1" x14ac:dyDescent="0.3">
      <c r="B6" s="80"/>
      <c r="C6" s="81">
        <v>2009</v>
      </c>
      <c r="D6" s="81">
        <v>2010</v>
      </c>
      <c r="E6" s="81">
        <v>2011</v>
      </c>
      <c r="F6" s="81" t="s">
        <v>145</v>
      </c>
      <c r="G6" s="82" t="s">
        <v>146</v>
      </c>
    </row>
    <row r="7" spans="2:7" x14ac:dyDescent="0.25">
      <c r="B7" s="83" t="s">
        <v>129</v>
      </c>
      <c r="C7" s="84">
        <v>29457</v>
      </c>
      <c r="D7" s="84">
        <v>21245</v>
      </c>
      <c r="E7" s="84">
        <v>34545</v>
      </c>
      <c r="F7" s="85">
        <f t="shared" ref="F7:G20" si="0">((D7/C7)-1)*100</f>
        <v>-27.877923753267474</v>
      </c>
      <c r="G7" s="86">
        <f t="shared" si="0"/>
        <v>62.602965403624381</v>
      </c>
    </row>
    <row r="8" spans="2:7" x14ac:dyDescent="0.25">
      <c r="B8" s="83" t="s">
        <v>130</v>
      </c>
      <c r="C8" s="84">
        <v>30211</v>
      </c>
      <c r="D8" s="84">
        <v>28658</v>
      </c>
      <c r="E8" s="84">
        <v>36409</v>
      </c>
      <c r="F8" s="85">
        <f t="shared" si="0"/>
        <v>-5.1405117341365774</v>
      </c>
      <c r="G8" s="86">
        <f t="shared" si="0"/>
        <v>27.046548956661319</v>
      </c>
    </row>
    <row r="9" spans="2:7" x14ac:dyDescent="0.25">
      <c r="B9" s="83" t="s">
        <v>131</v>
      </c>
      <c r="C9" s="84">
        <v>33192</v>
      </c>
      <c r="D9" s="84">
        <v>32220</v>
      </c>
      <c r="E9" s="84">
        <v>63629</v>
      </c>
      <c r="F9" s="85">
        <f t="shared" si="0"/>
        <v>-2.9284164859002204</v>
      </c>
      <c r="G9" s="86">
        <f t="shared" si="0"/>
        <v>97.482929857231525</v>
      </c>
    </row>
    <row r="10" spans="2:7" x14ac:dyDescent="0.25">
      <c r="B10" s="83" t="s">
        <v>132</v>
      </c>
      <c r="C10" s="84">
        <v>77650</v>
      </c>
      <c r="D10" s="84">
        <v>59385</v>
      </c>
      <c r="E10" s="84">
        <v>103097</v>
      </c>
      <c r="F10" s="85">
        <f t="shared" si="0"/>
        <v>-23.522215067611075</v>
      </c>
      <c r="G10" s="86">
        <f t="shared" si="0"/>
        <v>73.607813420897529</v>
      </c>
    </row>
    <row r="11" spans="2:7" x14ac:dyDescent="0.25">
      <c r="B11" s="83" t="s">
        <v>133</v>
      </c>
      <c r="C11" s="84">
        <v>110304</v>
      </c>
      <c r="D11" s="84">
        <v>130455</v>
      </c>
      <c r="E11" s="84">
        <v>142388</v>
      </c>
      <c r="F11" s="85">
        <f t="shared" si="0"/>
        <v>18.268603133159278</v>
      </c>
      <c r="G11" s="86">
        <f t="shared" si="0"/>
        <v>9.1472155149285186</v>
      </c>
    </row>
    <row r="12" spans="2:7" x14ac:dyDescent="0.25">
      <c r="B12" s="83" t="s">
        <v>26</v>
      </c>
      <c r="C12" s="84">
        <v>136875</v>
      </c>
      <c r="D12" s="84">
        <v>158784</v>
      </c>
      <c r="E12" s="84">
        <v>167719</v>
      </c>
      <c r="F12" s="85">
        <f t="shared" si="0"/>
        <v>16.006575342465744</v>
      </c>
      <c r="G12" s="86">
        <f>((E12/D12)-1)*100</f>
        <v>5.6271412736799586</v>
      </c>
    </row>
    <row r="13" spans="2:7" x14ac:dyDescent="0.25">
      <c r="B13" s="83" t="s">
        <v>134</v>
      </c>
      <c r="C13" s="84">
        <v>176531</v>
      </c>
      <c r="D13" s="84">
        <v>191920</v>
      </c>
      <c r="E13" s="84"/>
      <c r="F13" s="85">
        <f t="shared" si="0"/>
        <v>8.7174490599384757</v>
      </c>
      <c r="G13" s="86"/>
    </row>
    <row r="14" spans="2:7" x14ac:dyDescent="0.25">
      <c r="B14" s="83" t="s">
        <v>135</v>
      </c>
      <c r="C14" s="84">
        <v>153225</v>
      </c>
      <c r="D14" s="84">
        <v>184109</v>
      </c>
      <c r="E14" s="84"/>
      <c r="F14" s="85">
        <f t="shared" si="0"/>
        <v>20.15597976831458</v>
      </c>
      <c r="G14" s="86"/>
    </row>
    <row r="15" spans="2:7" x14ac:dyDescent="0.25">
      <c r="B15" s="83" t="s">
        <v>136</v>
      </c>
      <c r="C15" s="84">
        <v>134514</v>
      </c>
      <c r="D15" s="84">
        <v>154633</v>
      </c>
      <c r="E15" s="84"/>
      <c r="F15" s="85">
        <f t="shared" si="0"/>
        <v>14.956807469854439</v>
      </c>
      <c r="G15" s="86"/>
    </row>
    <row r="16" spans="2:7" x14ac:dyDescent="0.25">
      <c r="B16" s="83" t="s">
        <v>137</v>
      </c>
      <c r="C16" s="84">
        <v>99764</v>
      </c>
      <c r="D16" s="84">
        <v>118402</v>
      </c>
      <c r="E16" s="84"/>
      <c r="F16" s="85">
        <f t="shared" si="0"/>
        <v>18.682089731766972</v>
      </c>
      <c r="G16" s="86"/>
    </row>
    <row r="17" spans="2:7" x14ac:dyDescent="0.25">
      <c r="B17" s="83" t="s">
        <v>138</v>
      </c>
      <c r="C17" s="84">
        <v>42217</v>
      </c>
      <c r="D17" s="84">
        <v>47260</v>
      </c>
      <c r="E17" s="84"/>
      <c r="F17" s="85">
        <f t="shared" si="0"/>
        <v>11.945424828860407</v>
      </c>
      <c r="G17" s="86"/>
    </row>
    <row r="18" spans="2:7" ht="16.5" thickBot="1" x14ac:dyDescent="0.3">
      <c r="B18" s="87" t="s">
        <v>139</v>
      </c>
      <c r="C18" s="88">
        <v>33008</v>
      </c>
      <c r="D18" s="88">
        <v>28749</v>
      </c>
      <c r="E18" s="88"/>
      <c r="F18" s="89">
        <f t="shared" si="0"/>
        <v>-12.90293262239457</v>
      </c>
      <c r="G18" s="90"/>
    </row>
    <row r="19" spans="2:7" ht="16.5" thickBot="1" x14ac:dyDescent="0.3">
      <c r="B19" s="87" t="s">
        <v>147</v>
      </c>
      <c r="C19" s="88">
        <f>SUM(C7:C12)</f>
        <v>417689</v>
      </c>
      <c r="D19" s="88">
        <f>SUM(D7:D12)</f>
        <v>430747</v>
      </c>
      <c r="E19" s="88">
        <f>SUM(E7:E12)</f>
        <v>547787</v>
      </c>
      <c r="F19" s="89">
        <f t="shared" si="0"/>
        <v>3.1262494343877956</v>
      </c>
      <c r="G19" s="90">
        <f>((E19/D19)-1)*100</f>
        <v>27.171402238436947</v>
      </c>
    </row>
    <row r="20" spans="2:7" ht="16.5" thickBot="1" x14ac:dyDescent="0.3">
      <c r="B20" s="91" t="s">
        <v>5</v>
      </c>
      <c r="C20" s="88">
        <f>SUM(C7:C18)</f>
        <v>1056948</v>
      </c>
      <c r="D20" s="88">
        <f>SUM(D7:D18)</f>
        <v>1155820</v>
      </c>
      <c r="E20" s="88"/>
      <c r="F20" s="89">
        <f t="shared" si="0"/>
        <v>9.3544810151492861</v>
      </c>
      <c r="G20" s="90"/>
    </row>
    <row r="21" spans="2:7" x14ac:dyDescent="0.25">
      <c r="C21" s="92"/>
      <c r="D21" s="92"/>
    </row>
    <row r="23" spans="2:7" x14ac:dyDescent="0.25">
      <c r="C23" s="92"/>
      <c r="D23" s="92"/>
      <c r="F23" s="93"/>
      <c r="G23" s="94"/>
    </row>
    <row r="24" spans="2:7" x14ac:dyDescent="0.25">
      <c r="F24" s="93"/>
      <c r="G24" s="94"/>
    </row>
    <row r="25" spans="2:7" x14ac:dyDescent="0.25">
      <c r="F25" s="94"/>
      <c r="G25" s="94"/>
    </row>
    <row r="26" spans="2:7" x14ac:dyDescent="0.25">
      <c r="F26" s="94"/>
      <c r="G26" s="94"/>
    </row>
    <row r="27" spans="2:7" x14ac:dyDescent="0.25">
      <c r="F27" s="94"/>
      <c r="G27" s="94"/>
    </row>
    <row r="28" spans="2:7" x14ac:dyDescent="0.25">
      <c r="F28" s="94"/>
    </row>
    <row r="29" spans="2:7" x14ac:dyDescent="0.25">
      <c r="F29" s="94"/>
    </row>
    <row r="30" spans="2:7" x14ac:dyDescent="0.25">
      <c r="F30" s="94"/>
    </row>
    <row r="31" spans="2:7" x14ac:dyDescent="0.25">
      <c r="F31" s="94"/>
    </row>
    <row r="32" spans="2:7" x14ac:dyDescent="0.25">
      <c r="F32" s="94"/>
    </row>
    <row r="33" spans="6:6" x14ac:dyDescent="0.25">
      <c r="F33" s="94"/>
    </row>
    <row r="34" spans="6:6" x14ac:dyDescent="0.25">
      <c r="F34" s="94"/>
    </row>
  </sheetData>
  <mergeCells count="3">
    <mergeCell ref="B2:G3"/>
    <mergeCell ref="F4:G4"/>
    <mergeCell ref="F5:G5"/>
  </mergeCells>
  <pageMargins left="0.70866141732283472" right="0.70866141732283472" top="1.3385826771653544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/>
  </sheetViews>
  <sheetFormatPr defaultRowHeight="11.25" x14ac:dyDescent="0.2"/>
  <cols>
    <col min="1" max="1" width="9.140625" style="55"/>
    <col min="2" max="2" width="29.7109375" style="46" bestFit="1" customWidth="1"/>
    <col min="3" max="3" width="6" style="46" bestFit="1" customWidth="1"/>
    <col min="4" max="4" width="6.28515625" style="55" bestFit="1" customWidth="1"/>
    <col min="5" max="7" width="6.28515625" style="55" customWidth="1"/>
    <col min="8" max="9" width="8.42578125" style="55" bestFit="1" customWidth="1"/>
    <col min="10" max="10" width="8.85546875" style="55" bestFit="1" customWidth="1"/>
    <col min="11" max="11" width="8.42578125" style="55" bestFit="1" customWidth="1"/>
    <col min="12" max="12" width="7.7109375" style="55" bestFit="1" customWidth="1"/>
    <col min="13" max="13" width="6.28515625" style="55" bestFit="1" customWidth="1"/>
    <col min="14" max="14" width="7.140625" style="55" bestFit="1" customWidth="1"/>
    <col min="15" max="15" width="7.85546875" style="55" bestFit="1" customWidth="1"/>
    <col min="16" max="16384" width="9.140625" style="55"/>
  </cols>
  <sheetData>
    <row r="3" spans="2:15" ht="12" thickBot="1" x14ac:dyDescent="0.25"/>
    <row r="4" spans="2:15" ht="18" customHeight="1" thickBot="1" x14ac:dyDescent="0.3">
      <c r="B4" s="191" t="s">
        <v>127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 x14ac:dyDescent="0.25">
      <c r="B5" s="56" t="s">
        <v>128</v>
      </c>
      <c r="C5" s="57" t="s">
        <v>129</v>
      </c>
      <c r="D5" s="57" t="s">
        <v>130</v>
      </c>
      <c r="E5" s="57" t="s">
        <v>131</v>
      </c>
      <c r="F5" s="57" t="s">
        <v>132</v>
      </c>
      <c r="G5" s="57" t="s">
        <v>133</v>
      </c>
      <c r="H5" s="57" t="s">
        <v>26</v>
      </c>
      <c r="I5" s="57" t="s">
        <v>134</v>
      </c>
      <c r="J5" s="57" t="s">
        <v>135</v>
      </c>
      <c r="K5" s="57" t="s">
        <v>136</v>
      </c>
      <c r="L5" s="57" t="s">
        <v>137</v>
      </c>
      <c r="M5" s="57" t="s">
        <v>138</v>
      </c>
      <c r="N5" s="57" t="s">
        <v>139</v>
      </c>
      <c r="O5" s="58" t="s">
        <v>5</v>
      </c>
    </row>
    <row r="6" spans="2:15" x14ac:dyDescent="0.2">
      <c r="B6" s="59" t="s">
        <v>34</v>
      </c>
      <c r="C6" s="60">
        <v>2197</v>
      </c>
      <c r="D6" s="60">
        <v>1750</v>
      </c>
      <c r="E6" s="60">
        <v>3138</v>
      </c>
      <c r="F6" s="60">
        <v>4843</v>
      </c>
      <c r="G6" s="60">
        <v>3604</v>
      </c>
      <c r="H6" s="61">
        <v>3215</v>
      </c>
      <c r="I6" s="61"/>
      <c r="J6" s="61"/>
      <c r="K6" s="61"/>
      <c r="L6" s="61"/>
      <c r="M6" s="61"/>
      <c r="N6" s="61"/>
      <c r="O6" s="61">
        <f t="shared" ref="O6:O69" si="0">SUM(C6:N6)</f>
        <v>18747</v>
      </c>
    </row>
    <row r="7" spans="2:15" x14ac:dyDescent="0.2">
      <c r="B7" s="62" t="s">
        <v>12</v>
      </c>
      <c r="C7" s="63">
        <v>10815</v>
      </c>
      <c r="D7" s="63">
        <v>18181</v>
      </c>
      <c r="E7" s="63">
        <v>25935</v>
      </c>
      <c r="F7" s="63">
        <v>34611</v>
      </c>
      <c r="G7" s="63">
        <v>32158</v>
      </c>
      <c r="H7" s="64">
        <v>39581</v>
      </c>
      <c r="I7" s="64"/>
      <c r="J7" s="64"/>
      <c r="K7" s="64"/>
      <c r="L7" s="64"/>
      <c r="M7" s="64"/>
      <c r="N7" s="64"/>
      <c r="O7" s="64">
        <f t="shared" si="0"/>
        <v>161281</v>
      </c>
    </row>
    <row r="8" spans="2:15" x14ac:dyDescent="0.2">
      <c r="B8" s="62" t="s">
        <v>35</v>
      </c>
      <c r="C8" s="63">
        <v>114</v>
      </c>
      <c r="D8" s="63">
        <v>61</v>
      </c>
      <c r="E8" s="63">
        <v>61</v>
      </c>
      <c r="F8" s="63">
        <v>157</v>
      </c>
      <c r="G8" s="63">
        <v>358</v>
      </c>
      <c r="H8" s="64">
        <v>323</v>
      </c>
      <c r="I8" s="64"/>
      <c r="J8" s="64"/>
      <c r="K8" s="64"/>
      <c r="L8" s="64"/>
      <c r="M8" s="64"/>
      <c r="N8" s="64"/>
      <c r="O8" s="64">
        <f t="shared" si="0"/>
        <v>1074</v>
      </c>
    </row>
    <row r="9" spans="2:15" x14ac:dyDescent="0.2">
      <c r="B9" s="62" t="s">
        <v>36</v>
      </c>
      <c r="C9" s="63">
        <v>25</v>
      </c>
      <c r="D9" s="63">
        <v>24</v>
      </c>
      <c r="E9" s="63">
        <v>27</v>
      </c>
      <c r="F9" s="63">
        <v>55</v>
      </c>
      <c r="G9" s="63">
        <v>52</v>
      </c>
      <c r="H9" s="64">
        <v>79</v>
      </c>
      <c r="I9" s="64"/>
      <c r="J9" s="64"/>
      <c r="K9" s="64"/>
      <c r="L9" s="64"/>
      <c r="M9" s="64"/>
      <c r="N9" s="64"/>
      <c r="O9" s="64">
        <f t="shared" si="0"/>
        <v>262</v>
      </c>
    </row>
    <row r="10" spans="2:15" x14ac:dyDescent="0.2">
      <c r="B10" s="62" t="s">
        <v>37</v>
      </c>
      <c r="C10" s="63">
        <v>397</v>
      </c>
      <c r="D10" s="63">
        <v>123</v>
      </c>
      <c r="E10" s="63">
        <v>168</v>
      </c>
      <c r="F10" s="63">
        <v>690</v>
      </c>
      <c r="G10" s="63">
        <v>941</v>
      </c>
      <c r="H10" s="64">
        <v>671</v>
      </c>
      <c r="I10" s="64"/>
      <c r="J10" s="64"/>
      <c r="K10" s="64"/>
      <c r="L10" s="64"/>
      <c r="M10" s="64"/>
      <c r="N10" s="64"/>
      <c r="O10" s="64">
        <f t="shared" si="0"/>
        <v>2990</v>
      </c>
    </row>
    <row r="11" spans="2:15" x14ac:dyDescent="0.2">
      <c r="B11" s="62" t="s">
        <v>38</v>
      </c>
      <c r="C11" s="63">
        <v>794</v>
      </c>
      <c r="D11" s="63">
        <v>1165</v>
      </c>
      <c r="E11" s="63">
        <v>1356</v>
      </c>
      <c r="F11" s="63">
        <v>3005</v>
      </c>
      <c r="G11" s="63">
        <v>2267</v>
      </c>
      <c r="H11" s="64">
        <v>2295</v>
      </c>
      <c r="I11" s="64"/>
      <c r="J11" s="64"/>
      <c r="K11" s="64"/>
      <c r="L11" s="64"/>
      <c r="M11" s="64"/>
      <c r="N11" s="64"/>
      <c r="O11" s="64">
        <f t="shared" si="0"/>
        <v>10882</v>
      </c>
    </row>
    <row r="12" spans="2:15" x14ac:dyDescent="0.2">
      <c r="B12" s="65" t="s">
        <v>39</v>
      </c>
      <c r="C12" s="66">
        <v>27</v>
      </c>
      <c r="D12" s="66">
        <v>15</v>
      </c>
      <c r="E12" s="66">
        <v>910</v>
      </c>
      <c r="F12" s="66">
        <v>282</v>
      </c>
      <c r="G12" s="66">
        <v>411</v>
      </c>
      <c r="H12" s="64">
        <v>745</v>
      </c>
      <c r="I12" s="64"/>
      <c r="J12" s="64"/>
      <c r="K12" s="64"/>
      <c r="L12" s="64"/>
      <c r="M12" s="64"/>
      <c r="N12" s="64"/>
      <c r="O12" s="64">
        <f t="shared" si="0"/>
        <v>2390</v>
      </c>
    </row>
    <row r="13" spans="2:15" x14ac:dyDescent="0.2">
      <c r="B13" s="65" t="s">
        <v>40</v>
      </c>
      <c r="C13" s="66">
        <v>0</v>
      </c>
      <c r="D13" s="66">
        <v>0</v>
      </c>
      <c r="E13" s="66">
        <v>0</v>
      </c>
      <c r="F13" s="66">
        <v>3</v>
      </c>
      <c r="G13" s="66">
        <v>0</v>
      </c>
      <c r="H13" s="64">
        <v>7</v>
      </c>
      <c r="I13" s="64"/>
      <c r="J13" s="64"/>
      <c r="K13" s="64"/>
      <c r="L13" s="64"/>
      <c r="M13" s="64"/>
      <c r="N13" s="64"/>
      <c r="O13" s="64">
        <f t="shared" si="0"/>
        <v>10</v>
      </c>
    </row>
    <row r="14" spans="2:15" x14ac:dyDescent="0.2">
      <c r="B14" s="62" t="s">
        <v>41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4">
        <v>1</v>
      </c>
      <c r="I14" s="64"/>
      <c r="J14" s="64"/>
      <c r="K14" s="64"/>
      <c r="L14" s="64"/>
      <c r="M14" s="64"/>
      <c r="N14" s="64"/>
      <c r="O14" s="64">
        <f t="shared" si="0"/>
        <v>1</v>
      </c>
    </row>
    <row r="15" spans="2:15" x14ac:dyDescent="0.2">
      <c r="B15" s="62" t="s">
        <v>42</v>
      </c>
      <c r="C15" s="63">
        <v>0</v>
      </c>
      <c r="D15" s="63">
        <v>1</v>
      </c>
      <c r="E15" s="63">
        <v>4</v>
      </c>
      <c r="F15" s="63">
        <v>6</v>
      </c>
      <c r="G15" s="63">
        <v>9</v>
      </c>
      <c r="H15" s="64">
        <v>5</v>
      </c>
      <c r="I15" s="64"/>
      <c r="J15" s="64"/>
      <c r="K15" s="64"/>
      <c r="L15" s="64"/>
      <c r="M15" s="64"/>
      <c r="N15" s="64"/>
      <c r="O15" s="64">
        <f t="shared" si="0"/>
        <v>25</v>
      </c>
    </row>
    <row r="16" spans="2:15" x14ac:dyDescent="0.2">
      <c r="B16" s="65" t="s">
        <v>43</v>
      </c>
      <c r="C16" s="66">
        <v>4</v>
      </c>
      <c r="D16" s="66">
        <v>7</v>
      </c>
      <c r="E16" s="66">
        <v>5</v>
      </c>
      <c r="F16" s="66">
        <v>6</v>
      </c>
      <c r="G16" s="66">
        <v>2104</v>
      </c>
      <c r="H16" s="64">
        <v>5536</v>
      </c>
      <c r="I16" s="64"/>
      <c r="J16" s="64"/>
      <c r="K16" s="64"/>
      <c r="L16" s="64"/>
      <c r="M16" s="64"/>
      <c r="N16" s="64"/>
      <c r="O16" s="64">
        <f t="shared" si="0"/>
        <v>7662</v>
      </c>
    </row>
    <row r="17" spans="2:15" x14ac:dyDescent="0.2">
      <c r="B17" s="62" t="s">
        <v>44</v>
      </c>
      <c r="C17" s="63">
        <v>289</v>
      </c>
      <c r="D17" s="63">
        <v>327</v>
      </c>
      <c r="E17" s="63">
        <v>802</v>
      </c>
      <c r="F17" s="63">
        <v>4048</v>
      </c>
      <c r="G17" s="63">
        <v>6624</v>
      </c>
      <c r="H17" s="64">
        <v>8287</v>
      </c>
      <c r="I17" s="64"/>
      <c r="J17" s="64"/>
      <c r="K17" s="64"/>
      <c r="L17" s="64"/>
      <c r="M17" s="64"/>
      <c r="N17" s="64"/>
      <c r="O17" s="64">
        <f t="shared" si="0"/>
        <v>20377</v>
      </c>
    </row>
    <row r="18" spans="2:15" x14ac:dyDescent="0.2">
      <c r="B18" s="62" t="s">
        <v>45</v>
      </c>
      <c r="C18" s="63">
        <v>5</v>
      </c>
      <c r="D18" s="63">
        <v>10</v>
      </c>
      <c r="E18" s="63">
        <v>13</v>
      </c>
      <c r="F18" s="63">
        <v>29</v>
      </c>
      <c r="G18" s="63">
        <v>50</v>
      </c>
      <c r="H18" s="64">
        <v>91</v>
      </c>
      <c r="I18" s="64"/>
      <c r="J18" s="64"/>
      <c r="K18" s="64"/>
      <c r="L18" s="64"/>
      <c r="M18" s="64"/>
      <c r="N18" s="64"/>
      <c r="O18" s="64">
        <f t="shared" si="0"/>
        <v>198</v>
      </c>
    </row>
    <row r="19" spans="2:15" x14ac:dyDescent="0.2">
      <c r="B19" s="62" t="s">
        <v>46</v>
      </c>
      <c r="C19" s="63">
        <v>303</v>
      </c>
      <c r="D19" s="63">
        <v>72</v>
      </c>
      <c r="E19" s="63">
        <v>538</v>
      </c>
      <c r="F19" s="63">
        <v>320</v>
      </c>
      <c r="G19" s="63">
        <v>520</v>
      </c>
      <c r="H19" s="64">
        <v>231</v>
      </c>
      <c r="I19" s="64"/>
      <c r="J19" s="64"/>
      <c r="K19" s="64"/>
      <c r="L19" s="64"/>
      <c r="M19" s="64"/>
      <c r="N19" s="64"/>
      <c r="O19" s="64">
        <f t="shared" si="0"/>
        <v>1984</v>
      </c>
    </row>
    <row r="20" spans="2:15" x14ac:dyDescent="0.2">
      <c r="B20" s="62" t="s">
        <v>47</v>
      </c>
      <c r="C20" s="63">
        <v>88</v>
      </c>
      <c r="D20" s="63">
        <v>118</v>
      </c>
      <c r="E20" s="63">
        <v>157</v>
      </c>
      <c r="F20" s="63">
        <v>148</v>
      </c>
      <c r="G20" s="63">
        <v>182</v>
      </c>
      <c r="H20" s="64">
        <v>279</v>
      </c>
      <c r="I20" s="64"/>
      <c r="J20" s="64"/>
      <c r="K20" s="64"/>
      <c r="L20" s="64"/>
      <c r="M20" s="64"/>
      <c r="N20" s="64"/>
      <c r="O20" s="64">
        <f t="shared" si="0"/>
        <v>972</v>
      </c>
    </row>
    <row r="21" spans="2:15" x14ac:dyDescent="0.2">
      <c r="B21" s="62" t="s">
        <v>48</v>
      </c>
      <c r="C21" s="63">
        <v>8</v>
      </c>
      <c r="D21" s="63">
        <v>3</v>
      </c>
      <c r="E21" s="63">
        <v>5</v>
      </c>
      <c r="F21" s="63">
        <v>31</v>
      </c>
      <c r="G21" s="63">
        <v>67</v>
      </c>
      <c r="H21" s="64">
        <v>66</v>
      </c>
      <c r="I21" s="64"/>
      <c r="J21" s="64"/>
      <c r="K21" s="64"/>
      <c r="L21" s="64"/>
      <c r="M21" s="64"/>
      <c r="N21" s="64"/>
      <c r="O21" s="64">
        <f t="shared" si="0"/>
        <v>180</v>
      </c>
    </row>
    <row r="22" spans="2:15" x14ac:dyDescent="0.2">
      <c r="B22" s="62" t="s">
        <v>49</v>
      </c>
      <c r="C22" s="63">
        <v>112</v>
      </c>
      <c r="D22" s="63">
        <v>60</v>
      </c>
      <c r="E22" s="63">
        <v>85</v>
      </c>
      <c r="F22" s="63">
        <v>142</v>
      </c>
      <c r="G22" s="63">
        <v>440</v>
      </c>
      <c r="H22" s="64">
        <v>683</v>
      </c>
      <c r="I22" s="64"/>
      <c r="J22" s="64"/>
      <c r="K22" s="64"/>
      <c r="L22" s="64"/>
      <c r="M22" s="64"/>
      <c r="N22" s="64"/>
      <c r="O22" s="64">
        <f t="shared" si="0"/>
        <v>1522</v>
      </c>
    </row>
    <row r="23" spans="2:15" x14ac:dyDescent="0.2">
      <c r="B23" s="65" t="s">
        <v>50</v>
      </c>
      <c r="C23" s="66">
        <v>155</v>
      </c>
      <c r="D23" s="66">
        <v>17</v>
      </c>
      <c r="E23" s="66">
        <v>64</v>
      </c>
      <c r="F23" s="66">
        <v>118</v>
      </c>
      <c r="G23" s="66">
        <v>115</v>
      </c>
      <c r="H23" s="64">
        <v>78</v>
      </c>
      <c r="I23" s="64"/>
      <c r="J23" s="64"/>
      <c r="K23" s="64"/>
      <c r="L23" s="64"/>
      <c r="M23" s="64"/>
      <c r="N23" s="64"/>
      <c r="O23" s="64">
        <f t="shared" si="0"/>
        <v>547</v>
      </c>
    </row>
    <row r="24" spans="2:15" x14ac:dyDescent="0.2">
      <c r="B24" s="62" t="s">
        <v>51</v>
      </c>
      <c r="C24" s="63">
        <v>136</v>
      </c>
      <c r="D24" s="63">
        <v>172</v>
      </c>
      <c r="E24" s="63">
        <v>119</v>
      </c>
      <c r="F24" s="63">
        <v>403</v>
      </c>
      <c r="G24" s="63">
        <v>932</v>
      </c>
      <c r="H24" s="64">
        <v>1975</v>
      </c>
      <c r="I24" s="64"/>
      <c r="J24" s="64"/>
      <c r="K24" s="64"/>
      <c r="L24" s="64"/>
      <c r="M24" s="64"/>
      <c r="N24" s="64"/>
      <c r="O24" s="64">
        <f t="shared" si="0"/>
        <v>3737</v>
      </c>
    </row>
    <row r="25" spans="2:15" x14ac:dyDescent="0.2">
      <c r="B25" s="62" t="s">
        <v>52</v>
      </c>
      <c r="C25" s="63">
        <v>2</v>
      </c>
      <c r="D25" s="63">
        <v>10</v>
      </c>
      <c r="E25" s="63">
        <v>7</v>
      </c>
      <c r="F25" s="63">
        <v>7</v>
      </c>
      <c r="G25" s="63">
        <v>12</v>
      </c>
      <c r="H25" s="64">
        <v>11</v>
      </c>
      <c r="I25" s="64"/>
      <c r="J25" s="64"/>
      <c r="K25" s="64"/>
      <c r="L25" s="64"/>
      <c r="M25" s="64"/>
      <c r="N25" s="64"/>
      <c r="O25" s="64">
        <f t="shared" si="0"/>
        <v>49</v>
      </c>
    </row>
    <row r="26" spans="2:15" x14ac:dyDescent="0.2">
      <c r="B26" s="62" t="s">
        <v>53</v>
      </c>
      <c r="C26" s="63">
        <v>3</v>
      </c>
      <c r="D26" s="63">
        <v>0</v>
      </c>
      <c r="E26" s="63">
        <v>0</v>
      </c>
      <c r="F26" s="63">
        <v>6</v>
      </c>
      <c r="G26" s="63">
        <v>2</v>
      </c>
      <c r="H26" s="64">
        <v>7</v>
      </c>
      <c r="I26" s="64"/>
      <c r="J26" s="64"/>
      <c r="K26" s="64"/>
      <c r="L26" s="64"/>
      <c r="M26" s="64"/>
      <c r="N26" s="64"/>
      <c r="O26" s="64">
        <f t="shared" si="0"/>
        <v>18</v>
      </c>
    </row>
    <row r="27" spans="2:15" x14ac:dyDescent="0.2">
      <c r="B27" s="65" t="s">
        <v>54</v>
      </c>
      <c r="C27" s="66">
        <v>3</v>
      </c>
      <c r="D27" s="66">
        <v>8</v>
      </c>
      <c r="E27" s="66">
        <v>10</v>
      </c>
      <c r="F27" s="66">
        <v>26</v>
      </c>
      <c r="G27" s="66">
        <v>18</v>
      </c>
      <c r="H27" s="64">
        <v>23</v>
      </c>
      <c r="I27" s="64"/>
      <c r="J27" s="64"/>
      <c r="K27" s="64"/>
      <c r="L27" s="64"/>
      <c r="M27" s="64"/>
      <c r="N27" s="64"/>
      <c r="O27" s="64">
        <f t="shared" si="0"/>
        <v>88</v>
      </c>
    </row>
    <row r="28" spans="2:15" x14ac:dyDescent="0.2">
      <c r="B28" s="62" t="s">
        <v>55</v>
      </c>
      <c r="C28" s="63">
        <v>6</v>
      </c>
      <c r="D28" s="63">
        <v>12</v>
      </c>
      <c r="E28" s="63">
        <v>13</v>
      </c>
      <c r="F28" s="63">
        <v>77</v>
      </c>
      <c r="G28" s="63">
        <v>103</v>
      </c>
      <c r="H28" s="64">
        <v>116</v>
      </c>
      <c r="I28" s="64"/>
      <c r="J28" s="64"/>
      <c r="K28" s="64"/>
      <c r="L28" s="64"/>
      <c r="M28" s="64"/>
      <c r="N28" s="64"/>
      <c r="O28" s="64">
        <f t="shared" si="0"/>
        <v>327</v>
      </c>
    </row>
    <row r="29" spans="2:15" x14ac:dyDescent="0.2">
      <c r="B29" s="62" t="s">
        <v>56</v>
      </c>
      <c r="C29" s="63">
        <v>56</v>
      </c>
      <c r="D29" s="63">
        <v>61</v>
      </c>
      <c r="E29" s="63">
        <v>91</v>
      </c>
      <c r="F29" s="63">
        <v>157</v>
      </c>
      <c r="G29" s="63">
        <v>161</v>
      </c>
      <c r="H29" s="64">
        <v>89</v>
      </c>
      <c r="I29" s="64"/>
      <c r="J29" s="64"/>
      <c r="K29" s="64"/>
      <c r="L29" s="64"/>
      <c r="M29" s="64"/>
      <c r="N29" s="64"/>
      <c r="O29" s="64">
        <f t="shared" si="0"/>
        <v>615</v>
      </c>
    </row>
    <row r="30" spans="2:15" x14ac:dyDescent="0.2">
      <c r="B30" s="62" t="s">
        <v>57</v>
      </c>
      <c r="C30" s="63">
        <v>21</v>
      </c>
      <c r="D30" s="63">
        <v>40</v>
      </c>
      <c r="E30" s="63">
        <v>69</v>
      </c>
      <c r="F30" s="63">
        <v>141</v>
      </c>
      <c r="G30" s="63">
        <v>458</v>
      </c>
      <c r="H30" s="64">
        <v>1070</v>
      </c>
      <c r="I30" s="64"/>
      <c r="J30" s="64"/>
      <c r="K30" s="64"/>
      <c r="L30" s="64"/>
      <c r="M30" s="64"/>
      <c r="N30" s="64"/>
      <c r="O30" s="64">
        <f t="shared" si="0"/>
        <v>1799</v>
      </c>
    </row>
    <row r="31" spans="2:15" x14ac:dyDescent="0.2">
      <c r="B31" s="62" t="s">
        <v>58</v>
      </c>
      <c r="C31" s="63">
        <v>3022</v>
      </c>
      <c r="D31" s="63">
        <v>3939</v>
      </c>
      <c r="E31" s="63">
        <v>8803</v>
      </c>
      <c r="F31" s="63">
        <v>16353</v>
      </c>
      <c r="G31" s="63">
        <v>18740</v>
      </c>
      <c r="H31" s="64">
        <v>14924</v>
      </c>
      <c r="I31" s="64"/>
      <c r="J31" s="64"/>
      <c r="K31" s="64"/>
      <c r="L31" s="64"/>
      <c r="M31" s="64"/>
      <c r="N31" s="64"/>
      <c r="O31" s="64">
        <f t="shared" si="0"/>
        <v>65781</v>
      </c>
    </row>
    <row r="32" spans="2:15" x14ac:dyDescent="0.2">
      <c r="B32" s="62" t="s">
        <v>59</v>
      </c>
      <c r="C32" s="63">
        <v>2</v>
      </c>
      <c r="D32" s="63">
        <v>6</v>
      </c>
      <c r="E32" s="63">
        <v>21</v>
      </c>
      <c r="F32" s="63">
        <v>91</v>
      </c>
      <c r="G32" s="63">
        <v>48</v>
      </c>
      <c r="H32" s="64">
        <v>80</v>
      </c>
      <c r="I32" s="64"/>
      <c r="J32" s="64"/>
      <c r="K32" s="64"/>
      <c r="L32" s="64"/>
      <c r="M32" s="64"/>
      <c r="N32" s="64"/>
      <c r="O32" s="64">
        <f t="shared" si="0"/>
        <v>248</v>
      </c>
    </row>
    <row r="33" spans="2:15" x14ac:dyDescent="0.2">
      <c r="B33" s="62" t="s">
        <v>60</v>
      </c>
      <c r="C33" s="63">
        <v>1441</v>
      </c>
      <c r="D33" s="63">
        <v>484</v>
      </c>
      <c r="E33" s="63">
        <v>578</v>
      </c>
      <c r="F33" s="63">
        <v>703</v>
      </c>
      <c r="G33" s="63">
        <v>152</v>
      </c>
      <c r="H33" s="64">
        <v>543</v>
      </c>
      <c r="I33" s="64"/>
      <c r="J33" s="64"/>
      <c r="K33" s="64"/>
      <c r="L33" s="64"/>
      <c r="M33" s="64"/>
      <c r="N33" s="64"/>
      <c r="O33" s="64">
        <f t="shared" si="0"/>
        <v>3901</v>
      </c>
    </row>
    <row r="34" spans="2:15" x14ac:dyDescent="0.2">
      <c r="B34" s="62" t="s">
        <v>61</v>
      </c>
      <c r="C34" s="63">
        <v>74</v>
      </c>
      <c r="D34" s="63">
        <v>9</v>
      </c>
      <c r="E34" s="63">
        <v>39</v>
      </c>
      <c r="F34" s="63">
        <v>76</v>
      </c>
      <c r="G34" s="63">
        <v>86</v>
      </c>
      <c r="H34" s="64">
        <v>93</v>
      </c>
      <c r="I34" s="64"/>
      <c r="J34" s="64"/>
      <c r="K34" s="64"/>
      <c r="L34" s="64"/>
      <c r="M34" s="64"/>
      <c r="N34" s="64"/>
      <c r="O34" s="64">
        <f t="shared" si="0"/>
        <v>377</v>
      </c>
    </row>
    <row r="35" spans="2:15" x14ac:dyDescent="0.2">
      <c r="B35" s="62" t="s">
        <v>62</v>
      </c>
      <c r="C35" s="63">
        <v>26</v>
      </c>
      <c r="D35" s="63">
        <v>7</v>
      </c>
      <c r="E35" s="63">
        <v>28</v>
      </c>
      <c r="F35" s="63">
        <v>31</v>
      </c>
      <c r="G35" s="63">
        <v>51</v>
      </c>
      <c r="H35" s="64">
        <v>16</v>
      </c>
      <c r="I35" s="64"/>
      <c r="J35" s="64"/>
      <c r="K35" s="64"/>
      <c r="L35" s="64"/>
      <c r="M35" s="64"/>
      <c r="N35" s="64"/>
      <c r="O35" s="64">
        <f t="shared" si="0"/>
        <v>159</v>
      </c>
    </row>
    <row r="36" spans="2:15" x14ac:dyDescent="0.2">
      <c r="B36" s="62" t="s">
        <v>63</v>
      </c>
      <c r="C36" s="63">
        <v>261</v>
      </c>
      <c r="D36" s="63">
        <v>129</v>
      </c>
      <c r="E36" s="63">
        <v>86</v>
      </c>
      <c r="F36" s="63">
        <v>132</v>
      </c>
      <c r="G36" s="63">
        <v>152</v>
      </c>
      <c r="H36" s="64">
        <v>190</v>
      </c>
      <c r="I36" s="64"/>
      <c r="J36" s="64"/>
      <c r="K36" s="64"/>
      <c r="L36" s="64"/>
      <c r="M36" s="64"/>
      <c r="N36" s="64"/>
      <c r="O36" s="64">
        <f t="shared" si="0"/>
        <v>950</v>
      </c>
    </row>
    <row r="37" spans="2:15" x14ac:dyDescent="0.2">
      <c r="B37" s="62" t="s">
        <v>64</v>
      </c>
      <c r="C37" s="63">
        <v>12</v>
      </c>
      <c r="D37" s="63">
        <v>33</v>
      </c>
      <c r="E37" s="63">
        <v>58</v>
      </c>
      <c r="F37" s="63">
        <v>22</v>
      </c>
      <c r="G37" s="63">
        <v>94</v>
      </c>
      <c r="H37" s="64">
        <v>91</v>
      </c>
      <c r="I37" s="64"/>
      <c r="J37" s="64"/>
      <c r="K37" s="64"/>
      <c r="L37" s="64"/>
      <c r="M37" s="64"/>
      <c r="N37" s="64"/>
      <c r="O37" s="64">
        <f t="shared" si="0"/>
        <v>310</v>
      </c>
    </row>
    <row r="38" spans="2:15" x14ac:dyDescent="0.2">
      <c r="B38" s="62" t="s">
        <v>65</v>
      </c>
      <c r="C38" s="63">
        <v>1214</v>
      </c>
      <c r="D38" s="63">
        <v>1741</v>
      </c>
      <c r="E38" s="63">
        <v>1723</v>
      </c>
      <c r="F38" s="63">
        <v>5945</v>
      </c>
      <c r="G38" s="63">
        <v>11943</v>
      </c>
      <c r="H38" s="64">
        <v>9494</v>
      </c>
      <c r="I38" s="64"/>
      <c r="J38" s="64"/>
      <c r="K38" s="64"/>
      <c r="L38" s="64"/>
      <c r="M38" s="64"/>
      <c r="N38" s="64"/>
      <c r="O38" s="64">
        <f t="shared" si="0"/>
        <v>32060</v>
      </c>
    </row>
    <row r="39" spans="2:15" x14ac:dyDescent="0.2">
      <c r="B39" s="62" t="s">
        <v>66</v>
      </c>
      <c r="C39" s="63">
        <v>4</v>
      </c>
      <c r="D39" s="63">
        <v>2</v>
      </c>
      <c r="E39" s="63">
        <v>3</v>
      </c>
      <c r="F39" s="63">
        <v>12</v>
      </c>
      <c r="G39" s="63">
        <v>13</v>
      </c>
      <c r="H39" s="64">
        <v>13</v>
      </c>
      <c r="I39" s="64"/>
      <c r="J39" s="64"/>
      <c r="K39" s="64"/>
      <c r="L39" s="64"/>
      <c r="M39" s="64"/>
      <c r="N39" s="64"/>
      <c r="O39" s="64">
        <f t="shared" si="0"/>
        <v>47</v>
      </c>
    </row>
    <row r="40" spans="2:15" x14ac:dyDescent="0.2">
      <c r="B40" s="62" t="s">
        <v>14</v>
      </c>
      <c r="C40" s="63">
        <v>2592</v>
      </c>
      <c r="D40" s="63">
        <v>1058</v>
      </c>
      <c r="E40" s="63">
        <v>1648</v>
      </c>
      <c r="F40" s="63">
        <v>4675</v>
      </c>
      <c r="G40" s="63">
        <v>15625</v>
      </c>
      <c r="H40" s="64">
        <v>16166</v>
      </c>
      <c r="I40" s="64"/>
      <c r="J40" s="64"/>
      <c r="K40" s="64"/>
      <c r="L40" s="64"/>
      <c r="M40" s="64"/>
      <c r="N40" s="64"/>
      <c r="O40" s="64">
        <f t="shared" si="0"/>
        <v>41764</v>
      </c>
    </row>
    <row r="41" spans="2:15" x14ac:dyDescent="0.2">
      <c r="B41" s="62" t="s">
        <v>67</v>
      </c>
      <c r="C41" s="63">
        <v>14</v>
      </c>
      <c r="D41" s="63">
        <v>18</v>
      </c>
      <c r="E41" s="63">
        <v>924</v>
      </c>
      <c r="F41" s="63">
        <v>33</v>
      </c>
      <c r="G41" s="63">
        <v>36</v>
      </c>
      <c r="H41" s="64">
        <v>4337</v>
      </c>
      <c r="I41" s="64"/>
      <c r="J41" s="64"/>
      <c r="K41" s="64"/>
      <c r="L41" s="64"/>
      <c r="M41" s="64"/>
      <c r="N41" s="64"/>
      <c r="O41" s="64">
        <f t="shared" si="0"/>
        <v>5362</v>
      </c>
    </row>
    <row r="42" spans="2:15" x14ac:dyDescent="0.2">
      <c r="B42" s="62" t="s">
        <v>68</v>
      </c>
      <c r="C42" s="63">
        <v>91</v>
      </c>
      <c r="D42" s="63">
        <v>78</v>
      </c>
      <c r="E42" s="63">
        <v>176</v>
      </c>
      <c r="F42" s="63">
        <v>1127</v>
      </c>
      <c r="G42" s="63">
        <v>6959</v>
      </c>
      <c r="H42" s="64">
        <v>7441</v>
      </c>
      <c r="I42" s="64"/>
      <c r="J42" s="64"/>
      <c r="K42" s="64"/>
      <c r="L42" s="64"/>
      <c r="M42" s="64"/>
      <c r="N42" s="64"/>
      <c r="O42" s="64">
        <f t="shared" si="0"/>
        <v>15872</v>
      </c>
    </row>
    <row r="43" spans="2:15" x14ac:dyDescent="0.2">
      <c r="B43" s="62" t="s">
        <v>69</v>
      </c>
      <c r="C43" s="63">
        <v>429</v>
      </c>
      <c r="D43" s="63">
        <v>233</v>
      </c>
      <c r="E43" s="63">
        <v>811</v>
      </c>
      <c r="F43" s="63">
        <v>1701</v>
      </c>
      <c r="G43" s="63">
        <v>3546</v>
      </c>
      <c r="H43" s="64">
        <v>7316</v>
      </c>
      <c r="I43" s="64"/>
      <c r="J43" s="64"/>
      <c r="K43" s="64"/>
      <c r="L43" s="64"/>
      <c r="M43" s="64"/>
      <c r="N43" s="64"/>
      <c r="O43" s="64">
        <f t="shared" si="0"/>
        <v>14036</v>
      </c>
    </row>
    <row r="44" spans="2:15" x14ac:dyDescent="0.2">
      <c r="B44" s="62" t="s">
        <v>70</v>
      </c>
      <c r="C44" s="63">
        <v>28</v>
      </c>
      <c r="D44" s="63">
        <v>23</v>
      </c>
      <c r="E44" s="63">
        <v>55</v>
      </c>
      <c r="F44" s="63">
        <v>20</v>
      </c>
      <c r="G44" s="63">
        <v>18</v>
      </c>
      <c r="H44" s="64">
        <v>51</v>
      </c>
      <c r="I44" s="64"/>
      <c r="J44" s="64"/>
      <c r="K44" s="64"/>
      <c r="L44" s="64"/>
      <c r="M44" s="64"/>
      <c r="N44" s="64"/>
      <c r="O44" s="64">
        <f t="shared" si="0"/>
        <v>195</v>
      </c>
    </row>
    <row r="45" spans="2:15" x14ac:dyDescent="0.2">
      <c r="B45" s="62" t="s">
        <v>71</v>
      </c>
      <c r="C45" s="63">
        <v>76</v>
      </c>
      <c r="D45" s="63">
        <v>118</v>
      </c>
      <c r="E45" s="63">
        <v>174</v>
      </c>
      <c r="F45" s="63">
        <v>437</v>
      </c>
      <c r="G45" s="63">
        <v>1904</v>
      </c>
      <c r="H45" s="64">
        <v>2462</v>
      </c>
      <c r="I45" s="64"/>
      <c r="J45" s="64"/>
      <c r="K45" s="64"/>
      <c r="L45" s="64"/>
      <c r="M45" s="64"/>
      <c r="N45" s="64"/>
      <c r="O45" s="64">
        <f t="shared" si="0"/>
        <v>5171</v>
      </c>
    </row>
    <row r="46" spans="2:15" x14ac:dyDescent="0.2">
      <c r="B46" s="62" t="s">
        <v>72</v>
      </c>
      <c r="C46" s="63">
        <v>536</v>
      </c>
      <c r="D46" s="63">
        <v>555</v>
      </c>
      <c r="E46" s="63">
        <v>981</v>
      </c>
      <c r="F46" s="63">
        <v>2980</v>
      </c>
      <c r="G46" s="63">
        <v>2355</v>
      </c>
      <c r="H46" s="64">
        <v>1877</v>
      </c>
      <c r="I46" s="64"/>
      <c r="J46" s="64"/>
      <c r="K46" s="64"/>
      <c r="L46" s="64"/>
      <c r="M46" s="64"/>
      <c r="N46" s="64"/>
      <c r="O46" s="64">
        <f t="shared" si="0"/>
        <v>9284</v>
      </c>
    </row>
    <row r="47" spans="2:15" x14ac:dyDescent="0.2">
      <c r="B47" s="62" t="s">
        <v>13</v>
      </c>
      <c r="C47" s="63">
        <v>4898</v>
      </c>
      <c r="D47" s="63">
        <v>1706</v>
      </c>
      <c r="E47" s="63">
        <v>6906</v>
      </c>
      <c r="F47" s="63">
        <v>9431</v>
      </c>
      <c r="G47" s="63">
        <v>16024</v>
      </c>
      <c r="H47" s="64">
        <v>15922</v>
      </c>
      <c r="I47" s="64"/>
      <c r="J47" s="64"/>
      <c r="K47" s="64"/>
      <c r="L47" s="64"/>
      <c r="M47" s="64"/>
      <c r="N47" s="64"/>
      <c r="O47" s="64">
        <f t="shared" si="0"/>
        <v>54887</v>
      </c>
    </row>
    <row r="48" spans="2:15" x14ac:dyDescent="0.2">
      <c r="B48" s="62" t="s">
        <v>73</v>
      </c>
      <c r="C48" s="63">
        <v>3</v>
      </c>
      <c r="D48" s="63">
        <v>3</v>
      </c>
      <c r="E48" s="63">
        <v>0</v>
      </c>
      <c r="F48" s="63">
        <v>3</v>
      </c>
      <c r="G48" s="63">
        <v>7</v>
      </c>
      <c r="H48" s="64">
        <v>33</v>
      </c>
      <c r="I48" s="64"/>
      <c r="J48" s="64"/>
      <c r="K48" s="64"/>
      <c r="L48" s="64"/>
      <c r="M48" s="64"/>
      <c r="N48" s="64"/>
      <c r="O48" s="64">
        <f t="shared" si="0"/>
        <v>49</v>
      </c>
    </row>
    <row r="49" spans="2:15" x14ac:dyDescent="0.2">
      <c r="B49" s="62" t="s">
        <v>74</v>
      </c>
      <c r="C49" s="63">
        <v>84</v>
      </c>
      <c r="D49" s="63">
        <v>88</v>
      </c>
      <c r="E49" s="63">
        <v>389</v>
      </c>
      <c r="F49" s="63">
        <v>352</v>
      </c>
      <c r="G49" s="63">
        <v>324</v>
      </c>
      <c r="H49" s="64">
        <v>264</v>
      </c>
      <c r="I49" s="64"/>
      <c r="J49" s="64"/>
      <c r="K49" s="64"/>
      <c r="L49" s="64"/>
      <c r="M49" s="64"/>
      <c r="N49" s="64"/>
      <c r="O49" s="64">
        <f t="shared" si="0"/>
        <v>1501</v>
      </c>
    </row>
    <row r="50" spans="2:15" x14ac:dyDescent="0.2">
      <c r="B50" s="62" t="s">
        <v>75</v>
      </c>
      <c r="C50" s="63">
        <v>714</v>
      </c>
      <c r="D50" s="63">
        <v>1009</v>
      </c>
      <c r="E50" s="63">
        <v>628</v>
      </c>
      <c r="F50" s="63">
        <v>967</v>
      </c>
      <c r="G50" s="63">
        <v>1237</v>
      </c>
      <c r="H50" s="64">
        <v>1497</v>
      </c>
      <c r="I50" s="64"/>
      <c r="J50" s="64"/>
      <c r="K50" s="64"/>
      <c r="L50" s="64"/>
      <c r="M50" s="64"/>
      <c r="N50" s="64"/>
      <c r="O50" s="64">
        <f t="shared" si="0"/>
        <v>6052</v>
      </c>
    </row>
    <row r="51" spans="2:15" x14ac:dyDescent="0.2">
      <c r="B51" s="62" t="s">
        <v>76</v>
      </c>
      <c r="C51" s="63">
        <v>656</v>
      </c>
      <c r="D51" s="63">
        <v>545</v>
      </c>
      <c r="E51" s="63">
        <v>795</v>
      </c>
      <c r="F51" s="63">
        <v>1248</v>
      </c>
      <c r="G51" s="63">
        <v>1154</v>
      </c>
      <c r="H51" s="64">
        <v>845</v>
      </c>
      <c r="I51" s="64"/>
      <c r="J51" s="64"/>
      <c r="K51" s="64"/>
      <c r="L51" s="64"/>
      <c r="M51" s="64"/>
      <c r="N51" s="64"/>
      <c r="O51" s="64">
        <f t="shared" si="0"/>
        <v>5243</v>
      </c>
    </row>
    <row r="52" spans="2:15" x14ac:dyDescent="0.2">
      <c r="B52" s="62" t="s">
        <v>77</v>
      </c>
      <c r="C52" s="63">
        <v>5</v>
      </c>
      <c r="D52" s="63">
        <v>5</v>
      </c>
      <c r="E52" s="63">
        <v>4</v>
      </c>
      <c r="F52" s="63">
        <v>20</v>
      </c>
      <c r="G52" s="63">
        <v>33</v>
      </c>
      <c r="H52" s="64">
        <v>16</v>
      </c>
      <c r="I52" s="64"/>
      <c r="J52" s="64"/>
      <c r="K52" s="64"/>
      <c r="L52" s="64"/>
      <c r="M52" s="64"/>
      <c r="N52" s="64"/>
      <c r="O52" s="64">
        <f t="shared" si="0"/>
        <v>83</v>
      </c>
    </row>
    <row r="53" spans="2:15" x14ac:dyDescent="0.2">
      <c r="B53" s="62" t="s">
        <v>78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4">
        <v>0</v>
      </c>
      <c r="I53" s="64"/>
      <c r="J53" s="64"/>
      <c r="K53" s="64"/>
      <c r="L53" s="64"/>
      <c r="M53" s="64"/>
      <c r="N53" s="64"/>
      <c r="O53" s="64">
        <f t="shared" si="0"/>
        <v>0</v>
      </c>
    </row>
    <row r="54" spans="2:15" x14ac:dyDescent="0.2">
      <c r="B54" s="62" t="s">
        <v>79</v>
      </c>
      <c r="C54" s="63">
        <v>5</v>
      </c>
      <c r="D54" s="63">
        <v>2</v>
      </c>
      <c r="E54" s="63">
        <v>6</v>
      </c>
      <c r="F54" s="63">
        <v>13</v>
      </c>
      <c r="G54" s="63">
        <v>24</v>
      </c>
      <c r="H54" s="64">
        <v>47</v>
      </c>
      <c r="I54" s="64"/>
      <c r="J54" s="64"/>
      <c r="K54" s="64"/>
      <c r="L54" s="64"/>
      <c r="M54" s="64"/>
      <c r="N54" s="64"/>
      <c r="O54" s="64">
        <f t="shared" si="0"/>
        <v>97</v>
      </c>
    </row>
    <row r="55" spans="2:15" x14ac:dyDescent="0.2">
      <c r="B55" s="62" t="s">
        <v>80</v>
      </c>
      <c r="C55" s="63">
        <v>5</v>
      </c>
      <c r="D55" s="63">
        <v>3</v>
      </c>
      <c r="E55" s="63">
        <v>3</v>
      </c>
      <c r="F55" s="63">
        <v>4</v>
      </c>
      <c r="G55" s="63">
        <v>4</v>
      </c>
      <c r="H55" s="64">
        <v>7</v>
      </c>
      <c r="I55" s="64"/>
      <c r="J55" s="64"/>
      <c r="K55" s="64"/>
      <c r="L55" s="64"/>
      <c r="M55" s="64"/>
      <c r="N55" s="64"/>
      <c r="O55" s="64">
        <f t="shared" si="0"/>
        <v>26</v>
      </c>
    </row>
    <row r="56" spans="2:15" x14ac:dyDescent="0.2">
      <c r="B56" s="62" t="s">
        <v>81</v>
      </c>
      <c r="C56" s="63">
        <v>44</v>
      </c>
      <c r="D56" s="63">
        <v>6</v>
      </c>
      <c r="E56" s="63">
        <v>14</v>
      </c>
      <c r="F56" s="63">
        <v>35</v>
      </c>
      <c r="G56" s="63">
        <v>34</v>
      </c>
      <c r="H56" s="64">
        <v>82</v>
      </c>
      <c r="I56" s="64"/>
      <c r="J56" s="64"/>
      <c r="K56" s="64"/>
      <c r="L56" s="64"/>
      <c r="M56" s="64"/>
      <c r="N56" s="64"/>
      <c r="O56" s="64">
        <f t="shared" si="0"/>
        <v>215</v>
      </c>
    </row>
    <row r="57" spans="2:15" x14ac:dyDescent="0.2">
      <c r="B57" s="62" t="s">
        <v>82</v>
      </c>
      <c r="C57" s="63">
        <v>2</v>
      </c>
      <c r="D57" s="63">
        <v>1</v>
      </c>
      <c r="E57" s="63">
        <v>9</v>
      </c>
      <c r="F57" s="63">
        <v>20</v>
      </c>
      <c r="G57" s="63">
        <v>16</v>
      </c>
      <c r="H57" s="64">
        <v>30</v>
      </c>
      <c r="I57" s="64"/>
      <c r="J57" s="64"/>
      <c r="K57" s="64"/>
      <c r="L57" s="64"/>
      <c r="M57" s="64"/>
      <c r="N57" s="64"/>
      <c r="O57" s="64">
        <f t="shared" si="0"/>
        <v>78</v>
      </c>
    </row>
    <row r="58" spans="2:15" x14ac:dyDescent="0.2">
      <c r="B58" s="62" t="s">
        <v>83</v>
      </c>
      <c r="C58" s="63">
        <v>2</v>
      </c>
      <c r="D58" s="63">
        <v>0</v>
      </c>
      <c r="E58" s="63">
        <v>0</v>
      </c>
      <c r="F58" s="63">
        <v>2</v>
      </c>
      <c r="G58" s="63">
        <v>3</v>
      </c>
      <c r="H58" s="64">
        <v>0</v>
      </c>
      <c r="I58" s="64"/>
      <c r="J58" s="64"/>
      <c r="K58" s="64"/>
      <c r="L58" s="64"/>
      <c r="M58" s="64"/>
      <c r="N58" s="64"/>
      <c r="O58" s="64">
        <f t="shared" si="0"/>
        <v>7</v>
      </c>
    </row>
    <row r="59" spans="2:15" x14ac:dyDescent="0.2">
      <c r="B59" s="62" t="s">
        <v>84</v>
      </c>
      <c r="C59" s="63">
        <v>3</v>
      </c>
      <c r="D59" s="63">
        <v>8</v>
      </c>
      <c r="E59" s="63">
        <v>16</v>
      </c>
      <c r="F59" s="63">
        <v>17</v>
      </c>
      <c r="G59" s="63">
        <v>35</v>
      </c>
      <c r="H59" s="64">
        <v>49</v>
      </c>
      <c r="I59" s="64"/>
      <c r="J59" s="64"/>
      <c r="K59" s="64"/>
      <c r="L59" s="64"/>
      <c r="M59" s="64"/>
      <c r="N59" s="64"/>
      <c r="O59" s="64">
        <f t="shared" si="0"/>
        <v>128</v>
      </c>
    </row>
    <row r="60" spans="2:15" x14ac:dyDescent="0.2">
      <c r="B60" s="62" t="s">
        <v>85</v>
      </c>
      <c r="C60" s="63">
        <v>0</v>
      </c>
      <c r="D60" s="63">
        <v>1</v>
      </c>
      <c r="E60" s="63">
        <v>0</v>
      </c>
      <c r="F60" s="63">
        <v>380</v>
      </c>
      <c r="G60" s="63">
        <v>13</v>
      </c>
      <c r="H60" s="64">
        <v>4</v>
      </c>
      <c r="I60" s="64"/>
      <c r="J60" s="64"/>
      <c r="K60" s="64"/>
      <c r="L60" s="64"/>
      <c r="M60" s="64"/>
      <c r="N60" s="64"/>
      <c r="O60" s="64">
        <f t="shared" si="0"/>
        <v>398</v>
      </c>
    </row>
    <row r="61" spans="2:15" x14ac:dyDescent="0.2">
      <c r="B61" s="62" t="s">
        <v>86</v>
      </c>
      <c r="C61" s="63">
        <v>13</v>
      </c>
      <c r="D61" s="63">
        <v>12</v>
      </c>
      <c r="E61" s="63">
        <v>40</v>
      </c>
      <c r="F61" s="63">
        <v>59</v>
      </c>
      <c r="G61" s="63">
        <v>92</v>
      </c>
      <c r="H61" s="64">
        <v>91</v>
      </c>
      <c r="I61" s="64"/>
      <c r="J61" s="64"/>
      <c r="K61" s="64"/>
      <c r="L61" s="64"/>
      <c r="M61" s="64"/>
      <c r="N61" s="64"/>
      <c r="O61" s="64">
        <f t="shared" si="0"/>
        <v>307</v>
      </c>
    </row>
    <row r="62" spans="2:15" x14ac:dyDescent="0.2">
      <c r="B62" s="62" t="s">
        <v>87</v>
      </c>
      <c r="C62" s="63">
        <v>16</v>
      </c>
      <c r="D62" s="63">
        <v>5</v>
      </c>
      <c r="E62" s="63">
        <v>11</v>
      </c>
      <c r="F62" s="63">
        <v>48</v>
      </c>
      <c r="G62" s="63">
        <v>7</v>
      </c>
      <c r="H62" s="64">
        <v>23</v>
      </c>
      <c r="I62" s="64"/>
      <c r="J62" s="64"/>
      <c r="K62" s="64"/>
      <c r="L62" s="64"/>
      <c r="M62" s="64"/>
      <c r="N62" s="64"/>
      <c r="O62" s="64">
        <f t="shared" si="0"/>
        <v>110</v>
      </c>
    </row>
    <row r="63" spans="2:15" x14ac:dyDescent="0.2">
      <c r="B63" s="62" t="s">
        <v>88</v>
      </c>
      <c r="C63" s="63">
        <v>6</v>
      </c>
      <c r="D63" s="63">
        <v>27</v>
      </c>
      <c r="E63" s="63">
        <v>16</v>
      </c>
      <c r="F63" s="63">
        <v>193</v>
      </c>
      <c r="G63" s="63">
        <v>69</v>
      </c>
      <c r="H63" s="64">
        <v>33</v>
      </c>
      <c r="I63" s="64"/>
      <c r="J63" s="64"/>
      <c r="K63" s="64"/>
      <c r="L63" s="64"/>
      <c r="M63" s="64"/>
      <c r="N63" s="64"/>
      <c r="O63" s="64">
        <f t="shared" si="0"/>
        <v>344</v>
      </c>
    </row>
    <row r="64" spans="2:15" x14ac:dyDescent="0.2">
      <c r="B64" s="62" t="s">
        <v>89</v>
      </c>
      <c r="C64" s="63">
        <v>66</v>
      </c>
      <c r="D64" s="63">
        <v>56</v>
      </c>
      <c r="E64" s="63">
        <v>89</v>
      </c>
      <c r="F64" s="63">
        <v>112</v>
      </c>
      <c r="G64" s="63">
        <v>152</v>
      </c>
      <c r="H64" s="64">
        <v>118</v>
      </c>
      <c r="I64" s="64"/>
      <c r="J64" s="64"/>
      <c r="K64" s="64"/>
      <c r="L64" s="64"/>
      <c r="M64" s="64"/>
      <c r="N64" s="64"/>
      <c r="O64" s="64">
        <f t="shared" si="0"/>
        <v>593</v>
      </c>
    </row>
    <row r="65" spans="2:15" x14ac:dyDescent="0.2">
      <c r="B65" s="62" t="s">
        <v>90</v>
      </c>
      <c r="C65" s="63">
        <v>11</v>
      </c>
      <c r="D65" s="63">
        <v>11</v>
      </c>
      <c r="E65" s="63">
        <v>12</v>
      </c>
      <c r="F65" s="63">
        <v>29</v>
      </c>
      <c r="G65" s="63">
        <v>29</v>
      </c>
      <c r="H65" s="64">
        <v>37</v>
      </c>
      <c r="I65" s="64"/>
      <c r="J65" s="64"/>
      <c r="K65" s="64"/>
      <c r="L65" s="64"/>
      <c r="M65" s="64"/>
      <c r="N65" s="64"/>
      <c r="O65" s="64">
        <f t="shared" si="0"/>
        <v>129</v>
      </c>
    </row>
    <row r="66" spans="2:15" x14ac:dyDescent="0.2">
      <c r="B66" s="62" t="s">
        <v>91</v>
      </c>
      <c r="C66" s="63">
        <v>18</v>
      </c>
      <c r="D66" s="63">
        <v>6</v>
      </c>
      <c r="E66" s="63">
        <v>27</v>
      </c>
      <c r="F66" s="63">
        <v>17</v>
      </c>
      <c r="G66" s="63">
        <v>13</v>
      </c>
      <c r="H66" s="64">
        <v>17</v>
      </c>
      <c r="I66" s="64"/>
      <c r="J66" s="64"/>
      <c r="K66" s="64"/>
      <c r="L66" s="64"/>
      <c r="M66" s="64"/>
      <c r="N66" s="64"/>
      <c r="O66" s="64">
        <f t="shared" si="0"/>
        <v>98</v>
      </c>
    </row>
    <row r="67" spans="2:15" x14ac:dyDescent="0.2">
      <c r="B67" s="65" t="s">
        <v>92</v>
      </c>
      <c r="C67" s="66">
        <v>3</v>
      </c>
      <c r="D67" s="66">
        <v>2</v>
      </c>
      <c r="E67" s="66">
        <v>4</v>
      </c>
      <c r="F67" s="66">
        <v>13</v>
      </c>
      <c r="G67" s="66">
        <v>13</v>
      </c>
      <c r="H67" s="64">
        <v>36</v>
      </c>
      <c r="I67" s="64"/>
      <c r="J67" s="64"/>
      <c r="K67" s="64"/>
      <c r="L67" s="64"/>
      <c r="M67" s="64"/>
      <c r="N67" s="64"/>
      <c r="O67" s="64">
        <f t="shared" si="0"/>
        <v>71</v>
      </c>
    </row>
    <row r="68" spans="2:15" x14ac:dyDescent="0.2">
      <c r="B68" s="62" t="s">
        <v>93</v>
      </c>
      <c r="C68" s="63">
        <v>141</v>
      </c>
      <c r="D68" s="63">
        <v>42</v>
      </c>
      <c r="E68" s="63">
        <v>85</v>
      </c>
      <c r="F68" s="63">
        <v>328</v>
      </c>
      <c r="G68" s="63">
        <v>138</v>
      </c>
      <c r="H68" s="64">
        <v>175</v>
      </c>
      <c r="I68" s="64"/>
      <c r="J68" s="64"/>
      <c r="K68" s="64"/>
      <c r="L68" s="64"/>
      <c r="M68" s="64"/>
      <c r="N68" s="64"/>
      <c r="O68" s="64">
        <f t="shared" si="0"/>
        <v>909</v>
      </c>
    </row>
    <row r="69" spans="2:15" x14ac:dyDescent="0.2">
      <c r="B69" s="62" t="s">
        <v>94</v>
      </c>
      <c r="C69" s="63">
        <v>19</v>
      </c>
      <c r="D69" s="63">
        <v>59</v>
      </c>
      <c r="E69" s="63">
        <v>36</v>
      </c>
      <c r="F69" s="63">
        <v>30</v>
      </c>
      <c r="G69" s="63">
        <v>19</v>
      </c>
      <c r="H69" s="64">
        <v>303</v>
      </c>
      <c r="I69" s="64"/>
      <c r="J69" s="64"/>
      <c r="K69" s="64"/>
      <c r="L69" s="64"/>
      <c r="M69" s="64"/>
      <c r="N69" s="64"/>
      <c r="O69" s="64">
        <f t="shared" si="0"/>
        <v>466</v>
      </c>
    </row>
    <row r="70" spans="2:15" x14ac:dyDescent="0.2">
      <c r="B70" s="62" t="s">
        <v>95</v>
      </c>
      <c r="C70" s="63">
        <v>11</v>
      </c>
      <c r="D70" s="63">
        <v>9</v>
      </c>
      <c r="E70" s="63">
        <v>15</v>
      </c>
      <c r="F70" s="63">
        <v>32</v>
      </c>
      <c r="G70" s="63">
        <v>27</v>
      </c>
      <c r="H70" s="64">
        <v>39</v>
      </c>
      <c r="I70" s="64"/>
      <c r="J70" s="64"/>
      <c r="K70" s="64"/>
      <c r="L70" s="64"/>
      <c r="M70" s="64"/>
      <c r="N70" s="64"/>
      <c r="O70" s="64">
        <f t="shared" ref="O70:O101" si="1">SUM(C70:N70)</f>
        <v>133</v>
      </c>
    </row>
    <row r="71" spans="2:15" x14ac:dyDescent="0.2">
      <c r="B71" s="62" t="s">
        <v>96</v>
      </c>
      <c r="C71" s="63">
        <v>4</v>
      </c>
      <c r="D71" s="63">
        <v>5</v>
      </c>
      <c r="E71" s="63">
        <v>8</v>
      </c>
      <c r="F71" s="63">
        <v>6</v>
      </c>
      <c r="G71" s="63">
        <v>14</v>
      </c>
      <c r="H71" s="64">
        <v>34</v>
      </c>
      <c r="I71" s="64"/>
      <c r="J71" s="64"/>
      <c r="K71" s="64"/>
      <c r="L71" s="64"/>
      <c r="M71" s="64"/>
      <c r="N71" s="64"/>
      <c r="O71" s="64">
        <f t="shared" si="1"/>
        <v>71</v>
      </c>
    </row>
    <row r="72" spans="2:15" x14ac:dyDescent="0.2">
      <c r="B72" s="62" t="s">
        <v>97</v>
      </c>
      <c r="C72" s="63">
        <v>76</v>
      </c>
      <c r="D72" s="63">
        <v>156</v>
      </c>
      <c r="E72" s="63">
        <v>566</v>
      </c>
      <c r="F72" s="63">
        <v>821</v>
      </c>
      <c r="G72" s="63">
        <v>1421</v>
      </c>
      <c r="H72" s="64">
        <v>2566</v>
      </c>
      <c r="I72" s="64"/>
      <c r="J72" s="64"/>
      <c r="K72" s="64"/>
      <c r="L72" s="64"/>
      <c r="M72" s="64"/>
      <c r="N72" s="64"/>
      <c r="O72" s="64">
        <f t="shared" si="1"/>
        <v>5606</v>
      </c>
    </row>
    <row r="73" spans="2:15" x14ac:dyDescent="0.2">
      <c r="B73" s="62" t="s">
        <v>98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4"/>
      <c r="J73" s="64"/>
      <c r="K73" s="64"/>
      <c r="L73" s="64"/>
      <c r="M73" s="64"/>
      <c r="N73" s="64"/>
      <c r="O73" s="64">
        <f t="shared" si="1"/>
        <v>0</v>
      </c>
    </row>
    <row r="74" spans="2:15" x14ac:dyDescent="0.2">
      <c r="B74" s="62" t="s">
        <v>99</v>
      </c>
      <c r="C74" s="63">
        <v>4</v>
      </c>
      <c r="D74" s="63">
        <v>3</v>
      </c>
      <c r="E74" s="63">
        <v>1</v>
      </c>
      <c r="F74" s="63">
        <v>2</v>
      </c>
      <c r="G74" s="63">
        <v>4</v>
      </c>
      <c r="H74" s="64">
        <v>4</v>
      </c>
      <c r="I74" s="64"/>
      <c r="J74" s="64"/>
      <c r="K74" s="64"/>
      <c r="L74" s="64"/>
      <c r="M74" s="64"/>
      <c r="N74" s="64"/>
      <c r="O74" s="64">
        <f t="shared" si="1"/>
        <v>18</v>
      </c>
    </row>
    <row r="75" spans="2:15" x14ac:dyDescent="0.2">
      <c r="B75" s="62" t="s">
        <v>100</v>
      </c>
      <c r="C75" s="63">
        <v>1</v>
      </c>
      <c r="D75" s="63">
        <v>3</v>
      </c>
      <c r="E75" s="63">
        <v>0</v>
      </c>
      <c r="F75" s="63">
        <v>10</v>
      </c>
      <c r="G75" s="63">
        <v>3</v>
      </c>
      <c r="H75" s="64">
        <v>6</v>
      </c>
      <c r="I75" s="64"/>
      <c r="J75" s="64"/>
      <c r="K75" s="64"/>
      <c r="L75" s="64"/>
      <c r="M75" s="64"/>
      <c r="N75" s="64"/>
      <c r="O75" s="64">
        <f t="shared" si="1"/>
        <v>23</v>
      </c>
    </row>
    <row r="76" spans="2:15" x14ac:dyDescent="0.2">
      <c r="B76" s="62" t="s">
        <v>101</v>
      </c>
      <c r="C76" s="63">
        <v>216</v>
      </c>
      <c r="D76" s="63">
        <v>277</v>
      </c>
      <c r="E76" s="63">
        <v>287</v>
      </c>
      <c r="F76" s="63">
        <v>391</v>
      </c>
      <c r="G76" s="63">
        <v>1518</v>
      </c>
      <c r="H76" s="64">
        <v>5538</v>
      </c>
      <c r="I76" s="64"/>
      <c r="J76" s="64"/>
      <c r="K76" s="64"/>
      <c r="L76" s="64"/>
      <c r="M76" s="64"/>
      <c r="N76" s="64"/>
      <c r="O76" s="64">
        <f t="shared" si="1"/>
        <v>8227</v>
      </c>
    </row>
    <row r="77" spans="2:15" x14ac:dyDescent="0.2">
      <c r="B77" s="67" t="s">
        <v>102</v>
      </c>
      <c r="C77" s="68">
        <v>70</v>
      </c>
      <c r="D77" s="68">
        <v>72</v>
      </c>
      <c r="E77" s="68">
        <v>120</v>
      </c>
      <c r="F77" s="68">
        <v>316</v>
      </c>
      <c r="G77" s="68">
        <v>347</v>
      </c>
      <c r="H77" s="64">
        <v>302</v>
      </c>
      <c r="I77" s="64"/>
      <c r="J77" s="64"/>
      <c r="K77" s="64"/>
      <c r="L77" s="64"/>
      <c r="M77" s="64"/>
      <c r="N77" s="64"/>
      <c r="O77" s="64">
        <f t="shared" si="1"/>
        <v>1227</v>
      </c>
    </row>
    <row r="78" spans="2:15" x14ac:dyDescent="0.2">
      <c r="B78" s="62" t="s">
        <v>103</v>
      </c>
      <c r="C78" s="63">
        <v>55</v>
      </c>
      <c r="D78" s="63">
        <v>114</v>
      </c>
      <c r="E78" s="63">
        <v>218</v>
      </c>
      <c r="F78" s="63">
        <v>104</v>
      </c>
      <c r="G78" s="63">
        <v>286</v>
      </c>
      <c r="H78" s="64">
        <v>316</v>
      </c>
      <c r="I78" s="64"/>
      <c r="J78" s="64"/>
      <c r="K78" s="64"/>
      <c r="L78" s="64"/>
      <c r="M78" s="64"/>
      <c r="N78" s="64"/>
      <c r="O78" s="64">
        <f t="shared" si="1"/>
        <v>1093</v>
      </c>
    </row>
    <row r="79" spans="2:15" x14ac:dyDescent="0.2">
      <c r="B79" s="62" t="s">
        <v>104</v>
      </c>
      <c r="C79" s="63">
        <v>188</v>
      </c>
      <c r="D79" s="63">
        <v>100</v>
      </c>
      <c r="E79" s="63">
        <v>158</v>
      </c>
      <c r="F79" s="63">
        <v>209</v>
      </c>
      <c r="G79" s="63">
        <v>919</v>
      </c>
      <c r="H79" s="64">
        <v>3359</v>
      </c>
      <c r="I79" s="64"/>
      <c r="J79" s="64"/>
      <c r="K79" s="64"/>
      <c r="L79" s="64"/>
      <c r="M79" s="64"/>
      <c r="N79" s="64"/>
      <c r="O79" s="64">
        <f t="shared" si="1"/>
        <v>4933</v>
      </c>
    </row>
    <row r="80" spans="2:15" x14ac:dyDescent="0.2">
      <c r="B80" s="62" t="s">
        <v>105</v>
      </c>
      <c r="C80" s="63">
        <v>3</v>
      </c>
      <c r="D80" s="63">
        <v>5</v>
      </c>
      <c r="E80" s="63">
        <v>3</v>
      </c>
      <c r="F80" s="63">
        <v>7</v>
      </c>
      <c r="G80" s="63">
        <v>3</v>
      </c>
      <c r="H80" s="64">
        <v>4</v>
      </c>
      <c r="I80" s="64"/>
      <c r="J80" s="64"/>
      <c r="K80" s="64"/>
      <c r="L80" s="64"/>
      <c r="M80" s="64"/>
      <c r="N80" s="64"/>
      <c r="O80" s="64">
        <f t="shared" si="1"/>
        <v>25</v>
      </c>
    </row>
    <row r="81" spans="2:15" x14ac:dyDescent="0.2">
      <c r="B81" s="62" t="s">
        <v>106</v>
      </c>
      <c r="C81" s="63">
        <v>17</v>
      </c>
      <c r="D81" s="63">
        <v>0</v>
      </c>
      <c r="E81" s="63">
        <v>1</v>
      </c>
      <c r="F81" s="63">
        <v>17</v>
      </c>
      <c r="G81" s="63">
        <v>14</v>
      </c>
      <c r="H81" s="64">
        <v>2</v>
      </c>
      <c r="I81" s="64"/>
      <c r="J81" s="64"/>
      <c r="K81" s="64"/>
      <c r="L81" s="64"/>
      <c r="M81" s="64"/>
      <c r="N81" s="64"/>
      <c r="O81" s="64">
        <f t="shared" si="1"/>
        <v>51</v>
      </c>
    </row>
    <row r="82" spans="2:15" x14ac:dyDescent="0.2">
      <c r="B82" s="62" t="s">
        <v>107</v>
      </c>
      <c r="C82" s="63">
        <v>7</v>
      </c>
      <c r="D82" s="63">
        <v>9</v>
      </c>
      <c r="E82" s="63">
        <v>8</v>
      </c>
      <c r="F82" s="63">
        <v>12</v>
      </c>
      <c r="G82" s="63">
        <v>6</v>
      </c>
      <c r="H82" s="64">
        <v>9</v>
      </c>
      <c r="I82" s="64"/>
      <c r="J82" s="64"/>
      <c r="K82" s="64"/>
      <c r="L82" s="64"/>
      <c r="M82" s="64"/>
      <c r="N82" s="64"/>
      <c r="O82" s="64">
        <f t="shared" si="1"/>
        <v>51</v>
      </c>
    </row>
    <row r="83" spans="2:15" x14ac:dyDescent="0.2">
      <c r="B83" s="62" t="s">
        <v>108</v>
      </c>
      <c r="C83" s="63">
        <v>31</v>
      </c>
      <c r="D83" s="63">
        <v>29</v>
      </c>
      <c r="E83" s="63">
        <v>24</v>
      </c>
      <c r="F83" s="63">
        <v>60</v>
      </c>
      <c r="G83" s="63">
        <v>114</v>
      </c>
      <c r="H83" s="64">
        <v>212</v>
      </c>
      <c r="I83" s="64"/>
      <c r="J83" s="64"/>
      <c r="K83" s="64"/>
      <c r="L83" s="64"/>
      <c r="M83" s="64"/>
      <c r="N83" s="64"/>
      <c r="O83" s="64">
        <f t="shared" si="1"/>
        <v>470</v>
      </c>
    </row>
    <row r="84" spans="2:15" x14ac:dyDescent="0.2">
      <c r="B84" s="62" t="s">
        <v>109</v>
      </c>
      <c r="C84" s="63">
        <v>68</v>
      </c>
      <c r="D84" s="63">
        <v>159</v>
      </c>
      <c r="E84" s="63">
        <v>21</v>
      </c>
      <c r="F84" s="63">
        <v>194</v>
      </c>
      <c r="G84" s="63">
        <v>74</v>
      </c>
      <c r="H84" s="64">
        <v>116</v>
      </c>
      <c r="I84" s="64"/>
      <c r="J84" s="64"/>
      <c r="K84" s="64"/>
      <c r="L84" s="64"/>
      <c r="M84" s="64"/>
      <c r="N84" s="64"/>
      <c r="O84" s="64">
        <f t="shared" si="1"/>
        <v>632</v>
      </c>
    </row>
    <row r="85" spans="2:15" x14ac:dyDescent="0.2">
      <c r="B85" s="62" t="s">
        <v>110</v>
      </c>
      <c r="C85" s="63">
        <v>0</v>
      </c>
      <c r="D85" s="63">
        <v>1</v>
      </c>
      <c r="E85" s="63">
        <v>0</v>
      </c>
      <c r="F85" s="63">
        <v>0</v>
      </c>
      <c r="G85" s="63">
        <v>0</v>
      </c>
      <c r="H85" s="64">
        <v>0</v>
      </c>
      <c r="I85" s="64"/>
      <c r="J85" s="64"/>
      <c r="K85" s="64"/>
      <c r="L85" s="64"/>
      <c r="M85" s="64"/>
      <c r="N85" s="64"/>
      <c r="O85" s="64">
        <f t="shared" si="1"/>
        <v>1</v>
      </c>
    </row>
    <row r="86" spans="2:15" x14ac:dyDescent="0.2">
      <c r="B86" s="62" t="s">
        <v>111</v>
      </c>
      <c r="C86" s="63">
        <v>132</v>
      </c>
      <c r="D86" s="63">
        <v>78</v>
      </c>
      <c r="E86" s="63">
        <v>106</v>
      </c>
      <c r="F86" s="63">
        <v>97</v>
      </c>
      <c r="G86" s="63">
        <v>35</v>
      </c>
      <c r="H86" s="64">
        <v>64</v>
      </c>
      <c r="I86" s="64"/>
      <c r="J86" s="64"/>
      <c r="K86" s="64"/>
      <c r="L86" s="64"/>
      <c r="M86" s="64"/>
      <c r="N86" s="64"/>
      <c r="O86" s="64">
        <f t="shared" si="1"/>
        <v>512</v>
      </c>
    </row>
    <row r="87" spans="2:15" x14ac:dyDescent="0.2">
      <c r="B87" s="62" t="s">
        <v>112</v>
      </c>
      <c r="C87" s="63">
        <v>28</v>
      </c>
      <c r="D87" s="63">
        <v>75</v>
      </c>
      <c r="E87" s="63">
        <v>23</v>
      </c>
      <c r="F87" s="63">
        <v>19</v>
      </c>
      <c r="G87" s="63">
        <v>49</v>
      </c>
      <c r="H87" s="64">
        <v>56</v>
      </c>
      <c r="I87" s="64"/>
      <c r="J87" s="64"/>
      <c r="K87" s="64"/>
      <c r="L87" s="64"/>
      <c r="M87" s="64"/>
      <c r="N87" s="64"/>
      <c r="O87" s="64">
        <f t="shared" si="1"/>
        <v>250</v>
      </c>
    </row>
    <row r="88" spans="2:15" x14ac:dyDescent="0.2">
      <c r="B88" s="62" t="s">
        <v>113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4">
        <v>1</v>
      </c>
      <c r="I88" s="64"/>
      <c r="J88" s="64"/>
      <c r="K88" s="64"/>
      <c r="L88" s="64"/>
      <c r="M88" s="64"/>
      <c r="N88" s="64"/>
      <c r="O88" s="64">
        <f t="shared" si="1"/>
        <v>1</v>
      </c>
    </row>
    <row r="89" spans="2:15" x14ac:dyDescent="0.2">
      <c r="B89" s="62" t="s">
        <v>114</v>
      </c>
      <c r="C89" s="63">
        <v>8</v>
      </c>
      <c r="D89" s="63">
        <v>16</v>
      </c>
      <c r="E89" s="63">
        <v>3</v>
      </c>
      <c r="F89" s="63">
        <v>5</v>
      </c>
      <c r="G89" s="63">
        <v>29</v>
      </c>
      <c r="H89" s="64">
        <v>13</v>
      </c>
      <c r="I89" s="64"/>
      <c r="J89" s="64"/>
      <c r="K89" s="64"/>
      <c r="L89" s="64"/>
      <c r="M89" s="64"/>
      <c r="N89" s="64"/>
      <c r="O89" s="64">
        <f t="shared" si="1"/>
        <v>74</v>
      </c>
    </row>
    <row r="90" spans="2:15" x14ac:dyDescent="0.2">
      <c r="B90" s="62" t="s">
        <v>115</v>
      </c>
      <c r="C90" s="63">
        <v>2</v>
      </c>
      <c r="D90" s="63">
        <v>6</v>
      </c>
      <c r="E90" s="63">
        <v>7</v>
      </c>
      <c r="F90" s="63">
        <v>26</v>
      </c>
      <c r="G90" s="63">
        <v>50</v>
      </c>
      <c r="H90" s="64">
        <v>85</v>
      </c>
      <c r="I90" s="64"/>
      <c r="J90" s="64"/>
      <c r="K90" s="64"/>
      <c r="L90" s="64"/>
      <c r="M90" s="64"/>
      <c r="N90" s="64"/>
      <c r="O90" s="64">
        <f t="shared" si="1"/>
        <v>176</v>
      </c>
    </row>
    <row r="91" spans="2:15" x14ac:dyDescent="0.2">
      <c r="B91" s="62" t="s">
        <v>116</v>
      </c>
      <c r="C91" s="63">
        <v>2</v>
      </c>
      <c r="D91" s="63">
        <v>1</v>
      </c>
      <c r="E91" s="63">
        <v>2</v>
      </c>
      <c r="F91" s="63">
        <v>1</v>
      </c>
      <c r="G91" s="63">
        <v>3</v>
      </c>
      <c r="H91" s="64">
        <v>6</v>
      </c>
      <c r="I91" s="64"/>
      <c r="J91" s="64"/>
      <c r="K91" s="64"/>
      <c r="L91" s="64"/>
      <c r="M91" s="64"/>
      <c r="N91" s="64"/>
      <c r="O91" s="64">
        <f t="shared" si="1"/>
        <v>15</v>
      </c>
    </row>
    <row r="92" spans="2:15" x14ac:dyDescent="0.2">
      <c r="B92" s="62" t="s">
        <v>117</v>
      </c>
      <c r="C92" s="63">
        <v>57</v>
      </c>
      <c r="D92" s="63">
        <v>70</v>
      </c>
      <c r="E92" s="63">
        <v>110</v>
      </c>
      <c r="F92" s="63">
        <v>197</v>
      </c>
      <c r="G92" s="63">
        <v>402</v>
      </c>
      <c r="H92" s="64">
        <v>427</v>
      </c>
      <c r="I92" s="64"/>
      <c r="J92" s="64"/>
      <c r="K92" s="64"/>
      <c r="L92" s="64"/>
      <c r="M92" s="64"/>
      <c r="N92" s="64"/>
      <c r="O92" s="64">
        <f t="shared" si="1"/>
        <v>1263</v>
      </c>
    </row>
    <row r="93" spans="2:15" x14ac:dyDescent="0.2">
      <c r="B93" s="62" t="s">
        <v>118</v>
      </c>
      <c r="C93" s="63">
        <v>1</v>
      </c>
      <c r="D93" s="63">
        <v>0</v>
      </c>
      <c r="E93" s="63">
        <v>0</v>
      </c>
      <c r="F93" s="63">
        <v>2</v>
      </c>
      <c r="G93" s="63">
        <v>5</v>
      </c>
      <c r="H93" s="64">
        <v>7</v>
      </c>
      <c r="I93" s="64"/>
      <c r="J93" s="64"/>
      <c r="K93" s="64"/>
      <c r="L93" s="64"/>
      <c r="M93" s="64"/>
      <c r="N93" s="64"/>
      <c r="O93" s="64">
        <f t="shared" si="1"/>
        <v>15</v>
      </c>
    </row>
    <row r="94" spans="2:15" x14ac:dyDescent="0.2">
      <c r="B94" s="62" t="s">
        <v>119</v>
      </c>
      <c r="C94" s="63">
        <v>49</v>
      </c>
      <c r="D94" s="63">
        <v>18</v>
      </c>
      <c r="E94" s="63">
        <v>13</v>
      </c>
      <c r="F94" s="63">
        <v>50</v>
      </c>
      <c r="G94" s="63">
        <v>41</v>
      </c>
      <c r="H94" s="64">
        <v>63</v>
      </c>
      <c r="I94" s="64"/>
      <c r="J94" s="64"/>
      <c r="K94" s="64"/>
      <c r="L94" s="64"/>
      <c r="M94" s="64"/>
      <c r="N94" s="64"/>
      <c r="O94" s="64">
        <f t="shared" si="1"/>
        <v>234</v>
      </c>
    </row>
    <row r="95" spans="2:15" x14ac:dyDescent="0.2">
      <c r="B95" s="62" t="s">
        <v>120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4">
        <v>0</v>
      </c>
      <c r="I95" s="64"/>
      <c r="J95" s="64"/>
      <c r="K95" s="64"/>
      <c r="L95" s="64"/>
      <c r="M95" s="64"/>
      <c r="N95" s="64"/>
      <c r="O95" s="64">
        <f t="shared" si="1"/>
        <v>0</v>
      </c>
    </row>
    <row r="96" spans="2:15" x14ac:dyDescent="0.2">
      <c r="B96" s="62" t="s">
        <v>121</v>
      </c>
      <c r="C96" s="63">
        <v>13</v>
      </c>
      <c r="D96" s="63">
        <v>15</v>
      </c>
      <c r="E96" s="63">
        <v>12</v>
      </c>
      <c r="F96" s="63">
        <v>151</v>
      </c>
      <c r="G96" s="63">
        <v>134</v>
      </c>
      <c r="H96" s="64">
        <v>112</v>
      </c>
      <c r="I96" s="64"/>
      <c r="J96" s="64"/>
      <c r="K96" s="64"/>
      <c r="L96" s="64"/>
      <c r="M96" s="64"/>
      <c r="N96" s="64"/>
      <c r="O96" s="64">
        <f t="shared" si="1"/>
        <v>437</v>
      </c>
    </row>
    <row r="97" spans="2:15" x14ac:dyDescent="0.2">
      <c r="B97" s="62" t="s">
        <v>122</v>
      </c>
      <c r="C97" s="63">
        <v>1217</v>
      </c>
      <c r="D97" s="63">
        <v>761</v>
      </c>
      <c r="E97" s="63">
        <v>2974</v>
      </c>
      <c r="F97" s="63">
        <v>3052</v>
      </c>
      <c r="G97" s="63">
        <v>3349</v>
      </c>
      <c r="H97" s="64">
        <v>3871</v>
      </c>
      <c r="I97" s="64"/>
      <c r="J97" s="64"/>
      <c r="K97" s="64"/>
      <c r="L97" s="64"/>
      <c r="M97" s="64"/>
      <c r="N97" s="64"/>
      <c r="O97" s="64">
        <f t="shared" si="1"/>
        <v>15224</v>
      </c>
    </row>
    <row r="98" spans="2:15" ht="12" thickBot="1" x14ac:dyDescent="0.25">
      <c r="B98" s="69" t="s">
        <v>123</v>
      </c>
      <c r="C98" s="70">
        <v>189</v>
      </c>
      <c r="D98" s="70">
        <v>160</v>
      </c>
      <c r="E98" s="70">
        <v>174</v>
      </c>
      <c r="F98" s="70">
        <v>346</v>
      </c>
      <c r="G98" s="70">
        <v>791</v>
      </c>
      <c r="H98" s="71">
        <v>320</v>
      </c>
      <c r="I98" s="71"/>
      <c r="J98" s="71"/>
      <c r="K98" s="71"/>
      <c r="L98" s="71"/>
      <c r="M98" s="71"/>
      <c r="N98" s="71"/>
      <c r="O98" s="71">
        <f t="shared" si="1"/>
        <v>1980</v>
      </c>
    </row>
    <row r="99" spans="2:15" ht="12" thickBot="1" x14ac:dyDescent="0.25">
      <c r="B99" s="53" t="s">
        <v>124</v>
      </c>
      <c r="C99" s="72">
        <v>34545</v>
      </c>
      <c r="D99" s="72">
        <v>36409</v>
      </c>
      <c r="E99" s="72">
        <v>63629</v>
      </c>
      <c r="F99" s="72">
        <v>103097</v>
      </c>
      <c r="G99" s="72">
        <v>142388</v>
      </c>
      <c r="H99" s="73">
        <v>167719</v>
      </c>
      <c r="I99" s="74"/>
      <c r="J99" s="74"/>
      <c r="K99" s="74"/>
      <c r="L99" s="74"/>
      <c r="M99" s="74"/>
      <c r="N99" s="74"/>
      <c r="O99" s="74">
        <f t="shared" si="1"/>
        <v>547787</v>
      </c>
    </row>
    <row r="100" spans="2:15" ht="12" thickBot="1" x14ac:dyDescent="0.25">
      <c r="B100" s="53" t="s">
        <v>125</v>
      </c>
      <c r="C100" s="72">
        <v>25098</v>
      </c>
      <c r="D100" s="72">
        <v>23883</v>
      </c>
      <c r="E100" s="72">
        <v>33539</v>
      </c>
      <c r="F100" s="72">
        <v>41493</v>
      </c>
      <c r="G100" s="72">
        <v>43318</v>
      </c>
      <c r="H100" s="74">
        <v>50094</v>
      </c>
      <c r="I100" s="74"/>
      <c r="J100" s="74"/>
      <c r="K100" s="74"/>
      <c r="L100" s="74"/>
      <c r="M100" s="74"/>
      <c r="N100" s="74"/>
      <c r="O100" s="74">
        <f t="shared" si="1"/>
        <v>217425</v>
      </c>
    </row>
    <row r="101" spans="2:15" ht="12" thickBot="1" x14ac:dyDescent="0.25">
      <c r="B101" s="53" t="s">
        <v>126</v>
      </c>
      <c r="C101" s="72">
        <v>59643</v>
      </c>
      <c r="D101" s="72">
        <v>60292</v>
      </c>
      <c r="E101" s="72">
        <v>97168</v>
      </c>
      <c r="F101" s="72">
        <v>144590</v>
      </c>
      <c r="G101" s="72">
        <v>185706</v>
      </c>
      <c r="H101" s="74">
        <v>217813</v>
      </c>
      <c r="I101" s="74"/>
      <c r="J101" s="74"/>
      <c r="K101" s="74"/>
      <c r="L101" s="74"/>
      <c r="M101" s="74"/>
      <c r="N101" s="74"/>
      <c r="O101" s="74">
        <f t="shared" si="1"/>
        <v>765212</v>
      </c>
    </row>
    <row r="102" spans="2:15" x14ac:dyDescent="0.2">
      <c r="D102" s="46"/>
      <c r="E102" s="46"/>
      <c r="F102" s="46"/>
      <c r="G102" s="46"/>
    </row>
    <row r="103" spans="2:15" x14ac:dyDescent="0.2">
      <c r="D103" s="46"/>
      <c r="E103" s="46"/>
      <c r="F103" s="46"/>
      <c r="G103" s="46"/>
    </row>
    <row r="104" spans="2:15" x14ac:dyDescent="0.2">
      <c r="D104" s="46"/>
      <c r="E104" s="46"/>
      <c r="F104" s="46"/>
      <c r="G104" s="46"/>
    </row>
    <row r="105" spans="2:15" x14ac:dyDescent="0.2">
      <c r="D105" s="46"/>
      <c r="E105" s="46"/>
      <c r="F105" s="46"/>
      <c r="G105" s="46"/>
    </row>
    <row r="106" spans="2:15" x14ac:dyDescent="0.2">
      <c r="D106" s="46"/>
      <c r="E106" s="46"/>
      <c r="F106" s="46"/>
      <c r="G106" s="46"/>
    </row>
    <row r="107" spans="2:15" x14ac:dyDescent="0.2">
      <c r="D107" s="46"/>
      <c r="E107" s="46"/>
      <c r="F107" s="46"/>
      <c r="G107" s="46"/>
    </row>
    <row r="108" spans="2:15" x14ac:dyDescent="0.2">
      <c r="D108" s="46"/>
      <c r="E108" s="46"/>
      <c r="F108" s="46"/>
      <c r="G108" s="46"/>
    </row>
    <row r="109" spans="2:15" x14ac:dyDescent="0.2">
      <c r="D109" s="46"/>
      <c r="E109" s="46"/>
      <c r="F109" s="46"/>
      <c r="G109" s="46"/>
    </row>
    <row r="110" spans="2:15" x14ac:dyDescent="0.2">
      <c r="D110" s="46"/>
      <c r="E110" s="46"/>
      <c r="F110" s="46"/>
      <c r="G110" s="46"/>
    </row>
    <row r="111" spans="2:15" x14ac:dyDescent="0.2">
      <c r="D111" s="46"/>
      <c r="E111" s="46"/>
      <c r="F111" s="46"/>
      <c r="G111" s="46"/>
    </row>
    <row r="112" spans="2:15" x14ac:dyDescent="0.2">
      <c r="D112" s="46"/>
      <c r="E112" s="46"/>
      <c r="F112" s="46"/>
      <c r="G112" s="46"/>
    </row>
    <row r="113" spans="4:7" x14ac:dyDescent="0.2">
      <c r="D113" s="46"/>
      <c r="E113" s="46"/>
      <c r="F113" s="46"/>
      <c r="G113" s="46"/>
    </row>
    <row r="114" spans="4:7" x14ac:dyDescent="0.2">
      <c r="D114" s="46"/>
      <c r="E114" s="46"/>
      <c r="F114" s="46"/>
      <c r="G114" s="46"/>
    </row>
    <row r="115" spans="4:7" x14ac:dyDescent="0.2">
      <c r="D115" s="46"/>
      <c r="E115" s="46"/>
      <c r="F115" s="46"/>
      <c r="G115" s="46"/>
    </row>
    <row r="116" spans="4:7" x14ac:dyDescent="0.2">
      <c r="D116" s="46"/>
      <c r="E116" s="46"/>
      <c r="F116" s="46"/>
      <c r="G116" s="46"/>
    </row>
    <row r="117" spans="4:7" x14ac:dyDescent="0.2">
      <c r="D117" s="46"/>
      <c r="E117" s="46"/>
      <c r="F117" s="46"/>
      <c r="G117" s="46"/>
    </row>
    <row r="118" spans="4:7" x14ac:dyDescent="0.2">
      <c r="D118" s="46"/>
      <c r="E118" s="46"/>
      <c r="F118" s="46"/>
      <c r="G118" s="46"/>
    </row>
    <row r="119" spans="4:7" x14ac:dyDescent="0.2">
      <c r="D119" s="46"/>
      <c r="E119" s="46"/>
      <c r="F119" s="46"/>
      <c r="G119" s="46"/>
    </row>
    <row r="120" spans="4:7" x14ac:dyDescent="0.2">
      <c r="D120" s="46"/>
      <c r="E120" s="46"/>
      <c r="F120" s="46"/>
      <c r="G120" s="46"/>
    </row>
    <row r="121" spans="4:7" x14ac:dyDescent="0.2">
      <c r="D121" s="46"/>
      <c r="E121" s="46"/>
      <c r="F121" s="46"/>
      <c r="G121" s="46"/>
    </row>
  </sheetData>
  <mergeCells count="1">
    <mergeCell ref="B4:O4"/>
  </mergeCells>
  <printOptions horizontalCentered="1" verticalCentered="1"/>
  <pageMargins left="0" right="0" top="0" bottom="0" header="0" footer="0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5"/>
  <sheetViews>
    <sheetView topLeftCell="A16" workbookViewId="0">
      <selection activeCell="O52" sqref="O52"/>
    </sheetView>
  </sheetViews>
  <sheetFormatPr defaultRowHeight="10.5" x14ac:dyDescent="0.15"/>
  <cols>
    <col min="1" max="1" width="9.140625" style="46"/>
    <col min="2" max="2" width="12.42578125" style="46" customWidth="1"/>
    <col min="3" max="3" width="13" style="46" customWidth="1"/>
    <col min="4" max="4" width="11" style="46" customWidth="1"/>
    <col min="5" max="5" width="11.42578125" style="46" customWidth="1"/>
    <col min="6" max="6" width="10.7109375" style="46" customWidth="1"/>
    <col min="7" max="7" width="11.5703125" style="46" customWidth="1"/>
    <col min="8" max="8" width="9.140625" style="46"/>
    <col min="9" max="9" width="11.140625" style="46" customWidth="1"/>
    <col min="10" max="10" width="9.140625" style="46"/>
    <col min="11" max="11" width="11.5703125" style="46" customWidth="1"/>
    <col min="12" max="12" width="9.140625" style="46"/>
    <col min="13" max="13" width="12.140625" style="46" customWidth="1"/>
    <col min="14" max="14" width="11" style="46" customWidth="1"/>
    <col min="15" max="15" width="14.140625" style="46" customWidth="1"/>
    <col min="16" max="26" width="9.140625" style="46"/>
    <col min="27" max="27" width="11.85546875" style="46" bestFit="1" customWidth="1"/>
    <col min="28" max="16384" width="9.140625" style="46"/>
  </cols>
  <sheetData>
    <row r="2" spans="2:27" ht="11.25" thickBot="1" x14ac:dyDescent="0.2"/>
    <row r="3" spans="2:27" ht="24.75" customHeight="1" x14ac:dyDescent="0.25">
      <c r="B3" s="204" t="s">
        <v>148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2:27" x14ac:dyDescent="0.15">
      <c r="B4" s="207"/>
      <c r="C4" s="95" t="s">
        <v>149</v>
      </c>
      <c r="D4" s="197" t="s">
        <v>29</v>
      </c>
      <c r="E4" s="198"/>
      <c r="F4" s="197" t="s">
        <v>31</v>
      </c>
      <c r="G4" s="198"/>
      <c r="H4" s="197" t="s">
        <v>30</v>
      </c>
      <c r="I4" s="198"/>
      <c r="J4" s="197" t="s">
        <v>150</v>
      </c>
      <c r="K4" s="198"/>
      <c r="L4" s="194" t="s">
        <v>32</v>
      </c>
      <c r="M4" s="195"/>
      <c r="N4" s="196" t="s">
        <v>5</v>
      </c>
      <c r="O4" s="96" t="s">
        <v>151</v>
      </c>
    </row>
    <row r="5" spans="2:27" x14ac:dyDescent="0.15">
      <c r="B5" s="207"/>
      <c r="C5" s="95" t="s">
        <v>152</v>
      </c>
      <c r="D5" s="197" t="s">
        <v>153</v>
      </c>
      <c r="E5" s="198"/>
      <c r="F5" s="197" t="s">
        <v>153</v>
      </c>
      <c r="G5" s="198"/>
      <c r="H5" s="197" t="s">
        <v>153</v>
      </c>
      <c r="I5" s="198"/>
      <c r="J5" s="197" t="s">
        <v>153</v>
      </c>
      <c r="K5" s="198"/>
      <c r="L5" s="199" t="s">
        <v>153</v>
      </c>
      <c r="M5" s="200"/>
      <c r="N5" s="196"/>
      <c r="O5" s="96" t="s">
        <v>2</v>
      </c>
    </row>
    <row r="6" spans="2:27" x14ac:dyDescent="0.15">
      <c r="B6" s="97"/>
      <c r="C6" s="95" t="s">
        <v>33</v>
      </c>
      <c r="D6" s="95" t="s">
        <v>33</v>
      </c>
      <c r="E6" s="95" t="s">
        <v>154</v>
      </c>
      <c r="F6" s="95" t="s">
        <v>33</v>
      </c>
      <c r="G6" s="95" t="s">
        <v>154</v>
      </c>
      <c r="H6" s="95" t="s">
        <v>33</v>
      </c>
      <c r="I6" s="95" t="s">
        <v>154</v>
      </c>
      <c r="J6" s="95" t="s">
        <v>33</v>
      </c>
      <c r="K6" s="95" t="s">
        <v>155</v>
      </c>
      <c r="L6" s="95" t="s">
        <v>33</v>
      </c>
      <c r="M6" s="98" t="s">
        <v>154</v>
      </c>
      <c r="N6" s="95"/>
      <c r="O6" s="96"/>
    </row>
    <row r="7" spans="2:27" x14ac:dyDescent="0.15">
      <c r="B7" s="99">
        <v>2009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 t="s">
        <v>156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</row>
    <row r="8" spans="2:27" x14ac:dyDescent="0.15">
      <c r="B8" s="102" t="s">
        <v>129</v>
      </c>
      <c r="C8" s="103">
        <v>13464</v>
      </c>
      <c r="D8" s="103">
        <v>14926</v>
      </c>
      <c r="E8" s="103"/>
      <c r="F8" s="103">
        <v>83</v>
      </c>
      <c r="G8" s="103"/>
      <c r="H8" s="103">
        <v>939</v>
      </c>
      <c r="I8" s="103"/>
      <c r="J8" s="103">
        <v>45</v>
      </c>
      <c r="K8" s="103"/>
      <c r="L8" s="103"/>
      <c r="M8" s="103"/>
      <c r="N8" s="103">
        <v>29457</v>
      </c>
      <c r="O8" s="104">
        <v>29.282422646477947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</row>
    <row r="9" spans="2:27" x14ac:dyDescent="0.15">
      <c r="B9" s="102" t="s">
        <v>130</v>
      </c>
      <c r="C9" s="103">
        <v>16401</v>
      </c>
      <c r="D9" s="103">
        <v>89</v>
      </c>
      <c r="E9" s="103">
        <v>12509</v>
      </c>
      <c r="F9" s="103">
        <v>99</v>
      </c>
      <c r="G9" s="103"/>
      <c r="H9" s="103">
        <v>1060</v>
      </c>
      <c r="I9" s="103"/>
      <c r="J9" s="103">
        <v>3</v>
      </c>
      <c r="K9" s="103">
        <v>50</v>
      </c>
      <c r="L9" s="103"/>
      <c r="M9" s="103"/>
      <c r="N9" s="103">
        <v>30211</v>
      </c>
      <c r="O9" s="104">
        <v>25.638359810363472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2:27" x14ac:dyDescent="0.15">
      <c r="B10" s="102" t="s">
        <v>131</v>
      </c>
      <c r="C10" s="103">
        <v>21834</v>
      </c>
      <c r="D10" s="103">
        <v>437</v>
      </c>
      <c r="E10" s="103">
        <v>8672</v>
      </c>
      <c r="F10" s="103">
        <v>143</v>
      </c>
      <c r="G10" s="103"/>
      <c r="H10" s="103">
        <v>1385</v>
      </c>
      <c r="I10" s="103"/>
      <c r="J10" s="103">
        <v>37</v>
      </c>
      <c r="K10" s="103">
        <v>684</v>
      </c>
      <c r="L10" s="103"/>
      <c r="M10" s="103"/>
      <c r="N10" s="103">
        <v>33192</v>
      </c>
      <c r="O10" s="104">
        <v>-21.921385053280328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2:27" x14ac:dyDescent="0.15">
      <c r="B11" s="97" t="s">
        <v>132</v>
      </c>
      <c r="C11" s="103">
        <v>47976</v>
      </c>
      <c r="D11" s="103">
        <v>61</v>
      </c>
      <c r="E11" s="103">
        <v>26853</v>
      </c>
      <c r="F11" s="103">
        <v>93</v>
      </c>
      <c r="G11" s="103"/>
      <c r="H11" s="103">
        <v>2450</v>
      </c>
      <c r="I11" s="103"/>
      <c r="J11" s="103">
        <v>87</v>
      </c>
      <c r="K11" s="103">
        <v>130</v>
      </c>
      <c r="L11" s="103"/>
      <c r="M11" s="103"/>
      <c r="N11" s="103">
        <v>77650</v>
      </c>
      <c r="O11" s="104">
        <v>21.838322977468149</v>
      </c>
      <c r="P11" s="105"/>
      <c r="Q11" s="100"/>
      <c r="R11" s="100"/>
      <c r="S11" s="100"/>
      <c r="T11" s="105"/>
      <c r="U11" s="100"/>
      <c r="V11" s="105"/>
      <c r="W11" s="105"/>
      <c r="X11" s="105"/>
      <c r="Y11" s="100"/>
      <c r="Z11" s="105"/>
      <c r="AA11" s="101"/>
    </row>
    <row r="12" spans="2:27" x14ac:dyDescent="0.15">
      <c r="B12" s="97" t="s">
        <v>133</v>
      </c>
      <c r="C12" s="103">
        <v>74463</v>
      </c>
      <c r="D12" s="103">
        <v>69</v>
      </c>
      <c r="E12" s="103">
        <v>31266</v>
      </c>
      <c r="F12" s="103">
        <v>301</v>
      </c>
      <c r="G12" s="103"/>
      <c r="H12" s="103">
        <v>3639</v>
      </c>
      <c r="I12" s="103"/>
      <c r="J12" s="103">
        <v>175</v>
      </c>
      <c r="K12" s="103">
        <v>391</v>
      </c>
      <c r="L12" s="103"/>
      <c r="M12" s="103"/>
      <c r="N12" s="103">
        <v>110304</v>
      </c>
      <c r="O12" s="104">
        <v>-7.340266460576939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2:27" x14ac:dyDescent="0.15">
      <c r="B13" s="97" t="s">
        <v>26</v>
      </c>
      <c r="C13" s="106">
        <v>91617</v>
      </c>
      <c r="D13" s="106">
        <v>109</v>
      </c>
      <c r="E13" s="106">
        <v>36550</v>
      </c>
      <c r="F13" s="106">
        <v>282</v>
      </c>
      <c r="G13" s="106"/>
      <c r="H13" s="106">
        <v>6198</v>
      </c>
      <c r="I13" s="106"/>
      <c r="J13" s="106">
        <v>551</v>
      </c>
      <c r="K13" s="106">
        <v>1530</v>
      </c>
      <c r="L13" s="106"/>
      <c r="M13" s="106">
        <v>38</v>
      </c>
      <c r="N13" s="106">
        <v>136875</v>
      </c>
      <c r="O13" s="104">
        <v>-2.9193352767197904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2:27" x14ac:dyDescent="0.15">
      <c r="B14" s="107" t="s">
        <v>134</v>
      </c>
      <c r="C14" s="106">
        <v>129009</v>
      </c>
      <c r="D14" s="106">
        <v>135</v>
      </c>
      <c r="E14" s="106">
        <v>35540</v>
      </c>
      <c r="F14" s="106">
        <v>254</v>
      </c>
      <c r="G14" s="106"/>
      <c r="H14" s="106">
        <v>9262</v>
      </c>
      <c r="I14" s="106"/>
      <c r="J14" s="106">
        <v>645</v>
      </c>
      <c r="K14" s="106">
        <v>1590</v>
      </c>
      <c r="L14" s="106">
        <v>96</v>
      </c>
      <c r="M14" s="106"/>
      <c r="N14" s="106">
        <v>176531</v>
      </c>
      <c r="O14" s="104">
        <v>-3.2096937796419662</v>
      </c>
      <c r="P14" s="105"/>
      <c r="Q14" s="100"/>
      <c r="R14" s="100"/>
      <c r="S14" s="100"/>
      <c r="T14" s="105"/>
      <c r="U14" s="100"/>
      <c r="V14" s="105"/>
      <c r="W14" s="100"/>
      <c r="X14" s="105"/>
      <c r="Y14" s="100"/>
      <c r="Z14" s="105"/>
      <c r="AA14" s="101"/>
    </row>
    <row r="15" spans="2:27" x14ac:dyDescent="0.15">
      <c r="B15" s="97" t="s">
        <v>135</v>
      </c>
      <c r="C15" s="106">
        <v>105494</v>
      </c>
      <c r="D15" s="106">
        <v>89</v>
      </c>
      <c r="E15" s="106">
        <v>34703</v>
      </c>
      <c r="F15" s="106">
        <v>168</v>
      </c>
      <c r="G15" s="106"/>
      <c r="H15" s="106">
        <v>9688</v>
      </c>
      <c r="I15" s="106"/>
      <c r="J15" s="106">
        <v>515</v>
      </c>
      <c r="K15" s="106">
        <v>2437</v>
      </c>
      <c r="L15" s="106">
        <v>131</v>
      </c>
      <c r="M15" s="106"/>
      <c r="N15" s="106">
        <v>153225</v>
      </c>
      <c r="O15" s="104">
        <v>-8.1671181646009643</v>
      </c>
      <c r="P15" s="105"/>
      <c r="Q15" s="100"/>
      <c r="R15" s="100"/>
      <c r="S15" s="100"/>
      <c r="T15" s="105"/>
      <c r="U15" s="100"/>
      <c r="V15" s="105"/>
      <c r="W15" s="100"/>
      <c r="X15" s="105"/>
      <c r="Y15" s="100"/>
      <c r="Z15" s="105"/>
      <c r="AA15" s="101"/>
    </row>
    <row r="16" spans="2:27" x14ac:dyDescent="0.15">
      <c r="B16" s="97" t="s">
        <v>136</v>
      </c>
      <c r="C16" s="106">
        <v>85984</v>
      </c>
      <c r="D16" s="106">
        <v>83</v>
      </c>
      <c r="E16" s="106">
        <v>41120</v>
      </c>
      <c r="F16" s="106">
        <v>137</v>
      </c>
      <c r="G16" s="106"/>
      <c r="H16" s="106">
        <v>4881</v>
      </c>
      <c r="I16" s="106"/>
      <c r="J16" s="106">
        <v>601</v>
      </c>
      <c r="K16" s="106">
        <v>1685</v>
      </c>
      <c r="L16" s="106">
        <v>23</v>
      </c>
      <c r="M16" s="106"/>
      <c r="N16" s="106">
        <v>134514</v>
      </c>
      <c r="O16" s="104">
        <v>2.2492493633841359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</row>
    <row r="17" spans="2:27" x14ac:dyDescent="0.15">
      <c r="B17" s="97" t="s">
        <v>137</v>
      </c>
      <c r="C17" s="106">
        <v>59434</v>
      </c>
      <c r="D17" s="106">
        <v>136</v>
      </c>
      <c r="E17" s="106">
        <v>37375</v>
      </c>
      <c r="F17" s="106">
        <v>166</v>
      </c>
      <c r="G17" s="106"/>
      <c r="H17" s="106">
        <v>299</v>
      </c>
      <c r="I17" s="106"/>
      <c r="J17" s="106">
        <v>243</v>
      </c>
      <c r="K17" s="106">
        <v>270</v>
      </c>
      <c r="L17" s="106">
        <v>38</v>
      </c>
      <c r="M17" s="106">
        <v>0</v>
      </c>
      <c r="N17" s="106">
        <v>99764</v>
      </c>
      <c r="O17" s="104">
        <v>-7.9073202252377</v>
      </c>
      <c r="P17" s="105"/>
      <c r="Q17" s="100"/>
      <c r="R17" s="100"/>
      <c r="S17" s="100"/>
      <c r="T17" s="105"/>
      <c r="U17" s="100"/>
      <c r="V17" s="105"/>
      <c r="W17" s="105"/>
      <c r="X17" s="105"/>
      <c r="Y17" s="100"/>
      <c r="Z17" s="105"/>
      <c r="AA17" s="101"/>
    </row>
    <row r="18" spans="2:27" x14ac:dyDescent="0.15">
      <c r="B18" s="97" t="s">
        <v>138</v>
      </c>
      <c r="C18" s="106">
        <v>20658</v>
      </c>
      <c r="D18" s="106">
        <v>84</v>
      </c>
      <c r="E18" s="106">
        <v>17882</v>
      </c>
      <c r="F18" s="106">
        <v>194</v>
      </c>
      <c r="G18" s="106"/>
      <c r="H18" s="106">
        <v>1250</v>
      </c>
      <c r="I18" s="106"/>
      <c r="J18" s="106">
        <v>0</v>
      </c>
      <c r="K18" s="106">
        <v>2149</v>
      </c>
      <c r="L18" s="106">
        <v>0</v>
      </c>
      <c r="M18" s="106">
        <v>0</v>
      </c>
      <c r="N18" s="106">
        <v>42217</v>
      </c>
      <c r="O18" s="104">
        <v>-1.325261780104712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</row>
    <row r="19" spans="2:27" x14ac:dyDescent="0.15">
      <c r="B19" s="50" t="s">
        <v>139</v>
      </c>
      <c r="C19" s="106">
        <v>24060</v>
      </c>
      <c r="D19" s="106">
        <v>99</v>
      </c>
      <c r="E19" s="106">
        <v>7734</v>
      </c>
      <c r="F19" s="106">
        <v>111</v>
      </c>
      <c r="G19" s="106">
        <v>0</v>
      </c>
      <c r="H19" s="106">
        <v>919</v>
      </c>
      <c r="I19" s="106">
        <v>0</v>
      </c>
      <c r="J19" s="106">
        <v>36</v>
      </c>
      <c r="K19" s="106">
        <v>49</v>
      </c>
      <c r="L19" s="106">
        <v>0</v>
      </c>
      <c r="M19" s="106">
        <v>0</v>
      </c>
      <c r="N19" s="106">
        <v>33008</v>
      </c>
      <c r="O19" s="104">
        <v>13.527085124677559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</row>
    <row r="20" spans="2:27" ht="11.25" thickBot="1" x14ac:dyDescent="0.2">
      <c r="B20" s="110" t="s">
        <v>5</v>
      </c>
      <c r="C20" s="111">
        <v>690394</v>
      </c>
      <c r="D20" s="111">
        <v>16317</v>
      </c>
      <c r="E20" s="111">
        <v>290204</v>
      </c>
      <c r="F20" s="111">
        <v>2031</v>
      </c>
      <c r="G20" s="111">
        <v>0</v>
      </c>
      <c r="H20" s="111">
        <v>43773</v>
      </c>
      <c r="I20" s="111">
        <v>0</v>
      </c>
      <c r="J20" s="111">
        <v>2938</v>
      </c>
      <c r="K20" s="111">
        <v>10965</v>
      </c>
      <c r="L20" s="111">
        <v>288</v>
      </c>
      <c r="M20" s="111">
        <v>38</v>
      </c>
      <c r="N20" s="111">
        <v>1056948</v>
      </c>
      <c r="O20" s="104"/>
      <c r="P20" s="100"/>
      <c r="Q20" s="100"/>
      <c r="R20" s="100"/>
      <c r="S20" s="100"/>
      <c r="T20" s="100"/>
      <c r="U20" s="100"/>
      <c r="V20" s="100"/>
      <c r="W20" s="112"/>
      <c r="X20" s="100"/>
      <c r="Y20" s="100"/>
      <c r="Z20" s="100"/>
      <c r="AA20" s="100"/>
    </row>
    <row r="21" spans="2:27" x14ac:dyDescent="0.15"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11.25" thickBot="1" x14ac:dyDescent="0.2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14"/>
    </row>
    <row r="23" spans="2:27" x14ac:dyDescent="0.15">
      <c r="B23" s="115">
        <v>2010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 t="s">
        <v>157</v>
      </c>
    </row>
    <row r="24" spans="2:27" x14ac:dyDescent="0.15">
      <c r="B24" s="102" t="s">
        <v>129</v>
      </c>
      <c r="C24" s="103">
        <v>14681</v>
      </c>
      <c r="D24" s="103">
        <v>246</v>
      </c>
      <c r="E24" s="103">
        <v>5033</v>
      </c>
      <c r="F24" s="103">
        <v>140</v>
      </c>
      <c r="G24" s="103">
        <v>0</v>
      </c>
      <c r="H24" s="103">
        <v>1145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21245</v>
      </c>
      <c r="O24" s="104">
        <f t="shared" ref="O24:O36" si="0">((N24/N8)-1)*100</f>
        <v>-27.877923753267474</v>
      </c>
      <c r="P24" s="116"/>
    </row>
    <row r="25" spans="2:27" x14ac:dyDescent="0.15">
      <c r="B25" s="102" t="s">
        <v>130</v>
      </c>
      <c r="C25" s="103">
        <v>21533</v>
      </c>
      <c r="D25" s="103">
        <v>51</v>
      </c>
      <c r="E25" s="103">
        <v>5855</v>
      </c>
      <c r="F25" s="103">
        <v>201</v>
      </c>
      <c r="G25" s="103">
        <v>0</v>
      </c>
      <c r="H25" s="103">
        <v>999</v>
      </c>
      <c r="I25" s="103">
        <v>0</v>
      </c>
      <c r="J25" s="103">
        <v>12</v>
      </c>
      <c r="K25" s="103">
        <v>7</v>
      </c>
      <c r="L25" s="103">
        <v>0</v>
      </c>
      <c r="M25" s="103">
        <v>0</v>
      </c>
      <c r="N25" s="103">
        <v>28658</v>
      </c>
      <c r="O25" s="104">
        <f t="shared" si="0"/>
        <v>-5.1405117341365774</v>
      </c>
      <c r="P25" s="116"/>
    </row>
    <row r="26" spans="2:27" x14ac:dyDescent="0.15">
      <c r="B26" s="102" t="s">
        <v>131</v>
      </c>
      <c r="C26" s="103">
        <v>21955</v>
      </c>
      <c r="D26" s="103">
        <v>101</v>
      </c>
      <c r="E26" s="103">
        <v>7996</v>
      </c>
      <c r="F26" s="103">
        <v>219</v>
      </c>
      <c r="G26" s="103">
        <v>0</v>
      </c>
      <c r="H26" s="103">
        <v>1647</v>
      </c>
      <c r="I26" s="103">
        <v>0</v>
      </c>
      <c r="J26" s="103">
        <v>61</v>
      </c>
      <c r="K26" s="103">
        <v>239</v>
      </c>
      <c r="L26" s="103">
        <v>2</v>
      </c>
      <c r="M26" s="103">
        <v>0</v>
      </c>
      <c r="N26" s="103">
        <v>32220</v>
      </c>
      <c r="O26" s="104">
        <f t="shared" si="0"/>
        <v>-2.9284164859002204</v>
      </c>
      <c r="P26" s="116"/>
    </row>
    <row r="27" spans="2:27" x14ac:dyDescent="0.15">
      <c r="B27" s="97" t="s">
        <v>132</v>
      </c>
      <c r="C27" s="103">
        <v>33117</v>
      </c>
      <c r="D27" s="103">
        <v>90</v>
      </c>
      <c r="E27" s="103">
        <v>22968</v>
      </c>
      <c r="F27" s="103">
        <v>283</v>
      </c>
      <c r="G27" s="103">
        <v>0</v>
      </c>
      <c r="H27" s="103">
        <v>2858</v>
      </c>
      <c r="I27" s="103">
        <v>0</v>
      </c>
      <c r="J27" s="103">
        <v>25</v>
      </c>
      <c r="K27" s="103">
        <v>44</v>
      </c>
      <c r="L27" s="103">
        <v>0</v>
      </c>
      <c r="M27" s="103">
        <v>0</v>
      </c>
      <c r="N27" s="103">
        <v>59385</v>
      </c>
      <c r="O27" s="104">
        <f t="shared" si="0"/>
        <v>-23.522215067611075</v>
      </c>
      <c r="P27" s="116"/>
    </row>
    <row r="28" spans="2:27" x14ac:dyDescent="0.15">
      <c r="B28" s="97" t="s">
        <v>133</v>
      </c>
      <c r="C28" s="103">
        <v>85772</v>
      </c>
      <c r="D28" s="103">
        <v>92</v>
      </c>
      <c r="E28" s="103">
        <v>40654</v>
      </c>
      <c r="F28" s="103">
        <v>262</v>
      </c>
      <c r="G28" s="103">
        <v>0</v>
      </c>
      <c r="H28" s="103">
        <v>3430</v>
      </c>
      <c r="I28" s="103">
        <v>0</v>
      </c>
      <c r="J28" s="103">
        <v>179</v>
      </c>
      <c r="K28" s="103">
        <v>66</v>
      </c>
      <c r="L28" s="103">
        <v>0</v>
      </c>
      <c r="M28" s="103">
        <v>0</v>
      </c>
      <c r="N28" s="103">
        <v>130455</v>
      </c>
      <c r="O28" s="104">
        <f t="shared" si="0"/>
        <v>18.268603133159278</v>
      </c>
      <c r="P28" s="116"/>
    </row>
    <row r="29" spans="2:27" x14ac:dyDescent="0.15">
      <c r="B29" s="97" t="s">
        <v>26</v>
      </c>
      <c r="C29" s="106">
        <v>99407</v>
      </c>
      <c r="D29" s="106">
        <v>117</v>
      </c>
      <c r="E29" s="106">
        <v>54822</v>
      </c>
      <c r="F29" s="106">
        <v>213</v>
      </c>
      <c r="G29" s="106">
        <v>0</v>
      </c>
      <c r="H29" s="106">
        <v>4060</v>
      </c>
      <c r="I29" s="106">
        <v>0</v>
      </c>
      <c r="J29" s="106">
        <v>83</v>
      </c>
      <c r="K29" s="106">
        <v>82</v>
      </c>
      <c r="L29" s="106">
        <v>0</v>
      </c>
      <c r="M29" s="106">
        <v>0</v>
      </c>
      <c r="N29" s="106">
        <v>158784</v>
      </c>
      <c r="O29" s="104">
        <f t="shared" si="0"/>
        <v>16.006575342465744</v>
      </c>
      <c r="P29" s="116"/>
    </row>
    <row r="30" spans="2:27" x14ac:dyDescent="0.15">
      <c r="B30" s="107" t="s">
        <v>134</v>
      </c>
      <c r="C30" s="106">
        <v>138625</v>
      </c>
      <c r="D30" s="106">
        <v>249</v>
      </c>
      <c r="E30" s="106">
        <v>42824</v>
      </c>
      <c r="F30" s="106">
        <v>190</v>
      </c>
      <c r="G30" s="106">
        <v>0</v>
      </c>
      <c r="H30" s="106">
        <v>9657</v>
      </c>
      <c r="I30" s="106">
        <v>0</v>
      </c>
      <c r="J30" s="106">
        <v>66</v>
      </c>
      <c r="K30" s="106">
        <v>266</v>
      </c>
      <c r="L30" s="106">
        <v>43</v>
      </c>
      <c r="M30" s="106">
        <v>0</v>
      </c>
      <c r="N30" s="106">
        <v>191920</v>
      </c>
      <c r="O30" s="104">
        <f t="shared" si="0"/>
        <v>8.7174490599384757</v>
      </c>
      <c r="P30" s="116"/>
    </row>
    <row r="31" spans="2:27" x14ac:dyDescent="0.15">
      <c r="B31" s="97" t="s">
        <v>135</v>
      </c>
      <c r="C31" s="106">
        <v>117531</v>
      </c>
      <c r="D31" s="106">
        <v>322</v>
      </c>
      <c r="E31" s="106">
        <v>51153</v>
      </c>
      <c r="F31" s="106">
        <v>191</v>
      </c>
      <c r="G31" s="106">
        <v>0</v>
      </c>
      <c r="H31" s="106">
        <v>10286</v>
      </c>
      <c r="I31" s="106">
        <v>0</v>
      </c>
      <c r="J31" s="106">
        <v>62</v>
      </c>
      <c r="K31" s="106">
        <v>4280</v>
      </c>
      <c r="L31" s="106">
        <v>284</v>
      </c>
      <c r="M31" s="106">
        <v>0</v>
      </c>
      <c r="N31" s="106">
        <v>184109</v>
      </c>
      <c r="O31" s="104">
        <f t="shared" si="0"/>
        <v>20.15597976831458</v>
      </c>
      <c r="P31" s="116"/>
    </row>
    <row r="32" spans="2:27" x14ac:dyDescent="0.15">
      <c r="B32" s="97" t="s">
        <v>136</v>
      </c>
      <c r="C32" s="106">
        <v>101584</v>
      </c>
      <c r="D32" s="106">
        <v>241</v>
      </c>
      <c r="E32" s="106">
        <v>46251</v>
      </c>
      <c r="F32" s="106">
        <v>353</v>
      </c>
      <c r="G32" s="106">
        <v>0</v>
      </c>
      <c r="H32" s="106">
        <v>5739</v>
      </c>
      <c r="I32" s="106">
        <v>0</v>
      </c>
      <c r="J32" s="106">
        <v>82</v>
      </c>
      <c r="K32" s="106">
        <v>275</v>
      </c>
      <c r="L32" s="106">
        <v>108</v>
      </c>
      <c r="M32" s="106">
        <v>0</v>
      </c>
      <c r="N32" s="106">
        <v>154633</v>
      </c>
      <c r="O32" s="104">
        <f t="shared" si="0"/>
        <v>14.956807469854439</v>
      </c>
      <c r="P32" s="116"/>
    </row>
    <row r="33" spans="2:16" x14ac:dyDescent="0.15">
      <c r="B33" s="97" t="s">
        <v>137</v>
      </c>
      <c r="C33" s="106">
        <v>75045</v>
      </c>
      <c r="D33" s="106">
        <v>73</v>
      </c>
      <c r="E33" s="106">
        <v>40007</v>
      </c>
      <c r="F33" s="106">
        <v>352</v>
      </c>
      <c r="G33" s="106">
        <v>0</v>
      </c>
      <c r="H33" s="106">
        <v>2909</v>
      </c>
      <c r="I33" s="106">
        <v>0</v>
      </c>
      <c r="J33" s="106">
        <v>16</v>
      </c>
      <c r="K33" s="106">
        <v>0</v>
      </c>
      <c r="L33" s="106">
        <v>0</v>
      </c>
      <c r="M33" s="106">
        <v>0</v>
      </c>
      <c r="N33" s="106">
        <v>118402</v>
      </c>
      <c r="O33" s="104">
        <f t="shared" si="0"/>
        <v>18.682089731766972</v>
      </c>
      <c r="P33" s="116"/>
    </row>
    <row r="34" spans="2:16" x14ac:dyDescent="0.15">
      <c r="B34" s="97" t="s">
        <v>138</v>
      </c>
      <c r="C34" s="106">
        <v>20831</v>
      </c>
      <c r="D34" s="106">
        <v>73</v>
      </c>
      <c r="E34" s="106">
        <v>24280</v>
      </c>
      <c r="F34" s="106">
        <v>261</v>
      </c>
      <c r="G34" s="106">
        <v>0</v>
      </c>
      <c r="H34" s="106">
        <v>1402</v>
      </c>
      <c r="I34" s="106">
        <v>0</v>
      </c>
      <c r="J34" s="106">
        <v>174</v>
      </c>
      <c r="K34" s="106">
        <v>239</v>
      </c>
      <c r="L34" s="106">
        <v>0</v>
      </c>
      <c r="M34" s="106">
        <v>0</v>
      </c>
      <c r="N34" s="106">
        <v>47260</v>
      </c>
      <c r="O34" s="104">
        <f t="shared" si="0"/>
        <v>11.945424828860407</v>
      </c>
      <c r="P34" s="116"/>
    </row>
    <row r="35" spans="2:16" x14ac:dyDescent="0.15">
      <c r="B35" s="50" t="s">
        <v>139</v>
      </c>
      <c r="C35" s="106">
        <v>18122</v>
      </c>
      <c r="D35" s="106">
        <v>85</v>
      </c>
      <c r="E35" s="106">
        <v>8804</v>
      </c>
      <c r="F35" s="106">
        <v>356</v>
      </c>
      <c r="G35" s="106">
        <v>0</v>
      </c>
      <c r="H35" s="106">
        <v>1382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28749</v>
      </c>
      <c r="O35" s="104">
        <f t="shared" si="0"/>
        <v>-12.90293262239457</v>
      </c>
      <c r="P35" s="116"/>
    </row>
    <row r="36" spans="2:16" ht="11.25" thickBot="1" x14ac:dyDescent="0.2">
      <c r="B36" s="117" t="s">
        <v>5</v>
      </c>
      <c r="C36" s="111">
        <v>748203</v>
      </c>
      <c r="D36" s="111">
        <v>1740</v>
      </c>
      <c r="E36" s="111">
        <v>350647</v>
      </c>
      <c r="F36" s="111">
        <v>3021</v>
      </c>
      <c r="G36" s="111">
        <v>0</v>
      </c>
      <c r="H36" s="111">
        <v>45514</v>
      </c>
      <c r="I36" s="111">
        <v>0</v>
      </c>
      <c r="J36" s="111">
        <v>760</v>
      </c>
      <c r="K36" s="111">
        <v>5498</v>
      </c>
      <c r="L36" s="111">
        <v>437</v>
      </c>
      <c r="M36" s="111">
        <v>0</v>
      </c>
      <c r="N36" s="111">
        <v>1155820</v>
      </c>
      <c r="O36" s="104">
        <f t="shared" si="0"/>
        <v>9.3544810151492861</v>
      </c>
    </row>
    <row r="37" spans="2:16" x14ac:dyDescent="0.1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2:16" s="100" customFormat="1" ht="11.25" thickBot="1" x14ac:dyDescent="0.2"/>
    <row r="39" spans="2:16" x14ac:dyDescent="0.15">
      <c r="B39" s="47">
        <v>2011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 t="s">
        <v>158</v>
      </c>
    </row>
    <row r="40" spans="2:16" x14ac:dyDescent="0.15">
      <c r="B40" s="56" t="s">
        <v>129</v>
      </c>
      <c r="C40" s="103">
        <v>14234</v>
      </c>
      <c r="D40" s="103">
        <v>92</v>
      </c>
      <c r="E40" s="103">
        <v>18118</v>
      </c>
      <c r="F40" s="103">
        <v>268</v>
      </c>
      <c r="G40" s="103">
        <v>0</v>
      </c>
      <c r="H40" s="103">
        <v>1833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34545</v>
      </c>
      <c r="O40" s="104">
        <f t="shared" ref="O40:O51" si="1">((N40/N24)-1)*100</f>
        <v>62.602965403624381</v>
      </c>
      <c r="P40" s="116"/>
    </row>
    <row r="41" spans="2:16" x14ac:dyDescent="0.15">
      <c r="B41" s="56" t="s">
        <v>130</v>
      </c>
      <c r="C41" s="103">
        <v>26303</v>
      </c>
      <c r="D41" s="103">
        <v>82</v>
      </c>
      <c r="E41" s="103">
        <v>8685</v>
      </c>
      <c r="F41" s="103">
        <v>341</v>
      </c>
      <c r="G41" s="103">
        <v>0</v>
      </c>
      <c r="H41" s="103">
        <v>963</v>
      </c>
      <c r="I41" s="103">
        <v>0</v>
      </c>
      <c r="J41" s="103">
        <v>24</v>
      </c>
      <c r="K41" s="103">
        <v>11</v>
      </c>
      <c r="L41" s="103">
        <v>0</v>
      </c>
      <c r="M41" s="103">
        <v>0</v>
      </c>
      <c r="N41" s="103">
        <v>36409</v>
      </c>
      <c r="O41" s="104">
        <f t="shared" si="1"/>
        <v>27.046548956661319</v>
      </c>
      <c r="P41" s="116"/>
    </row>
    <row r="42" spans="2:16" x14ac:dyDescent="0.15">
      <c r="B42" s="56" t="s">
        <v>131</v>
      </c>
      <c r="C42" s="103">
        <v>33303</v>
      </c>
      <c r="D42" s="103">
        <v>81</v>
      </c>
      <c r="E42" s="103">
        <v>28189</v>
      </c>
      <c r="F42" s="103">
        <v>299</v>
      </c>
      <c r="G42" s="103">
        <v>0</v>
      </c>
      <c r="H42" s="103">
        <v>1729</v>
      </c>
      <c r="I42" s="103">
        <v>0</v>
      </c>
      <c r="J42" s="103">
        <v>19</v>
      </c>
      <c r="K42" s="103">
        <v>9</v>
      </c>
      <c r="L42" s="103">
        <v>0</v>
      </c>
      <c r="M42" s="103">
        <v>0</v>
      </c>
      <c r="N42" s="103">
        <v>63629</v>
      </c>
      <c r="O42" s="104">
        <f t="shared" si="1"/>
        <v>97.482929857231525</v>
      </c>
      <c r="P42" s="116"/>
    </row>
    <row r="43" spans="2:16" x14ac:dyDescent="0.15">
      <c r="B43" s="56" t="s">
        <v>132</v>
      </c>
      <c r="C43" s="103">
        <v>63707</v>
      </c>
      <c r="D43" s="103">
        <v>173</v>
      </c>
      <c r="E43" s="103">
        <v>35627</v>
      </c>
      <c r="F43" s="103">
        <v>335</v>
      </c>
      <c r="G43" s="103">
        <v>0</v>
      </c>
      <c r="H43" s="103">
        <v>3207</v>
      </c>
      <c r="I43" s="103">
        <v>0</v>
      </c>
      <c r="J43" s="103">
        <v>48</v>
      </c>
      <c r="K43" s="103">
        <v>0</v>
      </c>
      <c r="L43" s="103">
        <v>0</v>
      </c>
      <c r="M43" s="103">
        <v>0</v>
      </c>
      <c r="N43" s="103">
        <v>103097</v>
      </c>
      <c r="O43" s="104">
        <f t="shared" si="1"/>
        <v>73.607813420897529</v>
      </c>
      <c r="P43" s="116"/>
    </row>
    <row r="44" spans="2:16" x14ac:dyDescent="0.15">
      <c r="B44" s="56" t="s">
        <v>133</v>
      </c>
      <c r="C44" s="103">
        <v>86103</v>
      </c>
      <c r="D44" s="103">
        <v>199</v>
      </c>
      <c r="E44" s="103">
        <v>52085</v>
      </c>
      <c r="F44" s="103">
        <v>363</v>
      </c>
      <c r="G44" s="103">
        <v>0</v>
      </c>
      <c r="H44" s="103">
        <v>3627</v>
      </c>
      <c r="I44" s="103">
        <v>0</v>
      </c>
      <c r="J44" s="103">
        <v>11</v>
      </c>
      <c r="K44" s="103">
        <v>0</v>
      </c>
      <c r="L44" s="103">
        <v>0</v>
      </c>
      <c r="M44" s="103">
        <v>0</v>
      </c>
      <c r="N44" s="103">
        <v>142388</v>
      </c>
      <c r="O44" s="104">
        <f t="shared" si="1"/>
        <v>9.1472155149285186</v>
      </c>
      <c r="P44" s="116"/>
    </row>
    <row r="45" spans="2:16" x14ac:dyDescent="0.15">
      <c r="B45" s="56" t="s">
        <v>26</v>
      </c>
      <c r="C45" s="106">
        <v>116569</v>
      </c>
      <c r="D45" s="106">
        <v>311</v>
      </c>
      <c r="E45" s="106">
        <v>45794</v>
      </c>
      <c r="F45" s="106">
        <v>290</v>
      </c>
      <c r="G45" s="106">
        <v>0</v>
      </c>
      <c r="H45" s="106">
        <v>4712</v>
      </c>
      <c r="I45" s="106">
        <v>0</v>
      </c>
      <c r="J45" s="106">
        <v>23</v>
      </c>
      <c r="K45" s="106">
        <v>17</v>
      </c>
      <c r="L45" s="106">
        <v>3</v>
      </c>
      <c r="M45" s="106">
        <v>0</v>
      </c>
      <c r="N45" s="106">
        <v>167719</v>
      </c>
      <c r="O45" s="104">
        <f t="shared" si="1"/>
        <v>5.6271412736799586</v>
      </c>
      <c r="P45" s="116"/>
    </row>
    <row r="46" spans="2:16" x14ac:dyDescent="0.15">
      <c r="B46" s="56" t="s">
        <v>134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4">
        <f t="shared" si="1"/>
        <v>-100</v>
      </c>
      <c r="P46" s="116"/>
    </row>
    <row r="47" spans="2:16" x14ac:dyDescent="0.15">
      <c r="B47" s="56" t="s">
        <v>135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4">
        <f t="shared" si="1"/>
        <v>-100</v>
      </c>
      <c r="P47" s="116"/>
    </row>
    <row r="48" spans="2:16" x14ac:dyDescent="0.15">
      <c r="B48" s="56" t="s">
        <v>136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4">
        <f t="shared" si="1"/>
        <v>-100</v>
      </c>
      <c r="P48" s="116"/>
    </row>
    <row r="49" spans="2:16" x14ac:dyDescent="0.15">
      <c r="B49" s="56" t="s">
        <v>137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4">
        <f t="shared" si="1"/>
        <v>-100</v>
      </c>
      <c r="P49" s="116"/>
    </row>
    <row r="50" spans="2:16" x14ac:dyDescent="0.15">
      <c r="B50" s="56" t="s">
        <v>138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4">
        <f t="shared" si="1"/>
        <v>-100</v>
      </c>
      <c r="P50" s="116"/>
    </row>
    <row r="51" spans="2:16" x14ac:dyDescent="0.15">
      <c r="B51" s="56" t="s">
        <v>139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4">
        <f t="shared" si="1"/>
        <v>-100</v>
      </c>
      <c r="P51" s="116"/>
    </row>
    <row r="52" spans="2:16" ht="11.25" thickBot="1" x14ac:dyDescent="0.2">
      <c r="B52" s="117" t="s">
        <v>5</v>
      </c>
      <c r="C52" s="111">
        <f t="shared" ref="C52:N52" si="2">SUM(C40:C51)</f>
        <v>340219</v>
      </c>
      <c r="D52" s="111">
        <f t="shared" si="2"/>
        <v>938</v>
      </c>
      <c r="E52" s="111">
        <f t="shared" si="2"/>
        <v>188498</v>
      </c>
      <c r="F52" s="111">
        <f t="shared" si="2"/>
        <v>1896</v>
      </c>
      <c r="G52" s="111">
        <f t="shared" si="2"/>
        <v>0</v>
      </c>
      <c r="H52" s="111">
        <f t="shared" si="2"/>
        <v>16071</v>
      </c>
      <c r="I52" s="111">
        <f t="shared" si="2"/>
        <v>0</v>
      </c>
      <c r="J52" s="111">
        <f t="shared" si="2"/>
        <v>125</v>
      </c>
      <c r="K52" s="111">
        <f t="shared" si="2"/>
        <v>37</v>
      </c>
      <c r="L52" s="111">
        <f t="shared" si="2"/>
        <v>3</v>
      </c>
      <c r="M52" s="111">
        <f t="shared" si="2"/>
        <v>0</v>
      </c>
      <c r="N52" s="111">
        <f t="shared" si="2"/>
        <v>547787</v>
      </c>
      <c r="O52" s="104">
        <f>((N52/N36)-1)*100</f>
        <v>-52.606201657697561</v>
      </c>
      <c r="P52" s="116"/>
    </row>
    <row r="53" spans="2:16" x14ac:dyDescent="0.15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18"/>
      <c r="N53" s="120"/>
      <c r="O53" s="121"/>
    </row>
    <row r="54" spans="2:16" x14ac:dyDescent="0.15">
      <c r="B54" s="201" t="s">
        <v>159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3"/>
    </row>
    <row r="55" spans="2:16" ht="11.25" thickBot="1" x14ac:dyDescent="0.2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ageMargins left="0" right="0" top="0.78740157480314965" bottom="0" header="0" footer="0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A2" sqref="A2"/>
    </sheetView>
  </sheetViews>
  <sheetFormatPr defaultRowHeight="15.75" x14ac:dyDescent="0.25"/>
  <cols>
    <col min="1" max="1" width="14.7109375" style="45" customWidth="1"/>
    <col min="2" max="4" width="12.140625" style="45" customWidth="1"/>
    <col min="5" max="5" width="11.5703125" style="45" customWidth="1"/>
    <col min="6" max="6" width="11.42578125" style="45" customWidth="1"/>
    <col min="7" max="7" width="12.7109375" style="45" customWidth="1"/>
    <col min="8" max="8" width="11" style="45" customWidth="1"/>
    <col min="9" max="9" width="11.42578125" style="45" customWidth="1"/>
    <col min="10" max="10" width="13.7109375" style="45" customWidth="1"/>
    <col min="11" max="16384" width="9.140625" style="45"/>
  </cols>
  <sheetData>
    <row r="1" spans="1:16" x14ac:dyDescent="0.25">
      <c r="A1" s="208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:16" ht="18" customHeight="1" x14ac:dyDescent="0.25">
      <c r="K3" s="209" t="s">
        <v>161</v>
      </c>
      <c r="L3" s="209"/>
      <c r="M3" s="209"/>
      <c r="N3" s="209"/>
      <c r="O3" s="209"/>
      <c r="P3" s="209"/>
    </row>
    <row r="4" spans="1:16" ht="18" customHeight="1" x14ac:dyDescent="0.25">
      <c r="B4" s="210">
        <v>2009</v>
      </c>
      <c r="C4" s="211"/>
      <c r="D4" s="212"/>
      <c r="E4" s="210">
        <v>2010</v>
      </c>
      <c r="F4" s="211"/>
      <c r="G4" s="212"/>
      <c r="H4" s="210">
        <v>2011</v>
      </c>
      <c r="I4" s="211"/>
      <c r="J4" s="212"/>
      <c r="K4" s="209" t="s">
        <v>27</v>
      </c>
      <c r="L4" s="209"/>
      <c r="M4" s="209" t="s">
        <v>28</v>
      </c>
      <c r="N4" s="209"/>
      <c r="O4" s="209" t="s">
        <v>5</v>
      </c>
      <c r="P4" s="209"/>
    </row>
    <row r="5" spans="1:16" ht="18" customHeight="1" x14ac:dyDescent="0.25">
      <c r="B5" s="125" t="s">
        <v>27</v>
      </c>
      <c r="C5" s="125" t="s">
        <v>28</v>
      </c>
      <c r="D5" s="125" t="s">
        <v>5</v>
      </c>
      <c r="E5" s="126" t="s">
        <v>27</v>
      </c>
      <c r="F5" s="126" t="s">
        <v>28</v>
      </c>
      <c r="G5" s="126" t="s">
        <v>5</v>
      </c>
      <c r="H5" s="125" t="s">
        <v>27</v>
      </c>
      <c r="I5" s="125" t="s">
        <v>28</v>
      </c>
      <c r="J5" s="127" t="s">
        <v>5</v>
      </c>
      <c r="K5" s="128" t="s">
        <v>162</v>
      </c>
      <c r="L5" s="129" t="s">
        <v>163</v>
      </c>
      <c r="M5" s="128" t="s">
        <v>162</v>
      </c>
      <c r="N5" s="129" t="s">
        <v>163</v>
      </c>
      <c r="O5" s="128" t="s">
        <v>162</v>
      </c>
      <c r="P5" s="129" t="s">
        <v>163</v>
      </c>
    </row>
    <row r="6" spans="1:16" ht="18" customHeight="1" x14ac:dyDescent="0.25">
      <c r="A6" s="130" t="s">
        <v>129</v>
      </c>
      <c r="B6" s="131">
        <v>13464</v>
      </c>
      <c r="C6" s="131">
        <v>15993</v>
      </c>
      <c r="D6" s="131">
        <v>29457</v>
      </c>
      <c r="E6" s="131">
        <v>14681</v>
      </c>
      <c r="F6" s="131">
        <v>6564</v>
      </c>
      <c r="G6" s="131">
        <v>21245</v>
      </c>
      <c r="H6" s="131">
        <v>14234</v>
      </c>
      <c r="I6" s="131">
        <v>20311</v>
      </c>
      <c r="J6" s="132">
        <v>34545</v>
      </c>
      <c r="K6" s="133">
        <f t="shared" ref="K6:K19" si="0">((E6/B6)-1)*100</f>
        <v>9.0389185977421285</v>
      </c>
      <c r="L6" s="133">
        <f t="shared" ref="L6:L11" si="1">((H6/E6)-1)*100</f>
        <v>-3.0447517199100882</v>
      </c>
      <c r="M6" s="133">
        <f t="shared" ref="M6:M11" si="2">((F6/C6)-1)*100</f>
        <v>-58.957043706621647</v>
      </c>
      <c r="N6" s="133">
        <f t="shared" ref="N6:N11" si="3">((I6/F6)-1)*100</f>
        <v>209.43022547227298</v>
      </c>
      <c r="O6" s="133">
        <f t="shared" ref="O6:O19" si="4">((G6/D6)-1)*100</f>
        <v>-27.877923753267474</v>
      </c>
      <c r="P6" s="133">
        <f t="shared" ref="P6:P11" si="5">((J6/G6)-1)*100</f>
        <v>62.602965403624381</v>
      </c>
    </row>
    <row r="7" spans="1:16" ht="18" customHeight="1" x14ac:dyDescent="0.25">
      <c r="A7" s="130" t="s">
        <v>130</v>
      </c>
      <c r="B7" s="131">
        <v>16401</v>
      </c>
      <c r="C7" s="131">
        <v>13810</v>
      </c>
      <c r="D7" s="131">
        <v>30211</v>
      </c>
      <c r="E7" s="131">
        <v>21533</v>
      </c>
      <c r="F7" s="131">
        <v>7125</v>
      </c>
      <c r="G7" s="131">
        <v>28658</v>
      </c>
      <c r="H7" s="131">
        <v>26303</v>
      </c>
      <c r="I7" s="131">
        <v>10106</v>
      </c>
      <c r="J7" s="132">
        <v>36409</v>
      </c>
      <c r="K7" s="133">
        <f t="shared" si="0"/>
        <v>31.290774952746791</v>
      </c>
      <c r="L7" s="133">
        <f t="shared" si="1"/>
        <v>22.152045697301826</v>
      </c>
      <c r="M7" s="133">
        <f t="shared" si="2"/>
        <v>-48.406951484431573</v>
      </c>
      <c r="N7" s="133">
        <f t="shared" si="3"/>
        <v>41.838596491228074</v>
      </c>
      <c r="O7" s="133">
        <f t="shared" si="4"/>
        <v>-5.1405117341365774</v>
      </c>
      <c r="P7" s="133">
        <f t="shared" si="5"/>
        <v>27.046548956661319</v>
      </c>
    </row>
    <row r="8" spans="1:16" ht="18" customHeight="1" x14ac:dyDescent="0.25">
      <c r="A8" s="130" t="s">
        <v>131</v>
      </c>
      <c r="B8" s="131">
        <v>21834</v>
      </c>
      <c r="C8" s="131">
        <v>11358</v>
      </c>
      <c r="D8" s="131">
        <v>33192</v>
      </c>
      <c r="E8" s="131">
        <v>21955</v>
      </c>
      <c r="F8" s="131">
        <v>10265</v>
      </c>
      <c r="G8" s="131">
        <v>32220</v>
      </c>
      <c r="H8" s="131">
        <v>33303</v>
      </c>
      <c r="I8" s="131">
        <v>30326</v>
      </c>
      <c r="J8" s="132">
        <v>63629</v>
      </c>
      <c r="K8" s="133">
        <f t="shared" si="0"/>
        <v>0.55418155170834371</v>
      </c>
      <c r="L8" s="133">
        <f t="shared" si="1"/>
        <v>51.687542700979286</v>
      </c>
      <c r="M8" s="133">
        <f t="shared" si="2"/>
        <v>-9.6231730938545539</v>
      </c>
      <c r="N8" s="133">
        <f t="shared" si="3"/>
        <v>195.43107647345349</v>
      </c>
      <c r="O8" s="133">
        <f t="shared" si="4"/>
        <v>-2.9284164859002204</v>
      </c>
      <c r="P8" s="133">
        <f t="shared" si="5"/>
        <v>97.482929857231525</v>
      </c>
    </row>
    <row r="9" spans="1:16" ht="18" customHeight="1" x14ac:dyDescent="0.25">
      <c r="A9" s="130" t="s">
        <v>132</v>
      </c>
      <c r="B9" s="131">
        <v>47976</v>
      </c>
      <c r="C9" s="131">
        <v>29674</v>
      </c>
      <c r="D9" s="131">
        <v>77650</v>
      </c>
      <c r="E9" s="131">
        <v>33117</v>
      </c>
      <c r="F9" s="131">
        <v>26268</v>
      </c>
      <c r="G9" s="131">
        <v>59385</v>
      </c>
      <c r="H9" s="131">
        <v>63707</v>
      </c>
      <c r="I9" s="131">
        <v>39390</v>
      </c>
      <c r="J9" s="132">
        <v>103097</v>
      </c>
      <c r="K9" s="133">
        <f t="shared" si="0"/>
        <v>-30.971735867933969</v>
      </c>
      <c r="L9" s="133">
        <f t="shared" si="1"/>
        <v>92.369477911646584</v>
      </c>
      <c r="M9" s="133">
        <f t="shared" si="2"/>
        <v>-11.478061602749879</v>
      </c>
      <c r="N9" s="133">
        <f t="shared" si="3"/>
        <v>49.954317039744176</v>
      </c>
      <c r="O9" s="133">
        <f t="shared" si="4"/>
        <v>-23.522215067611075</v>
      </c>
      <c r="P9" s="133">
        <f t="shared" si="5"/>
        <v>73.607813420897529</v>
      </c>
    </row>
    <row r="10" spans="1:16" ht="18" customHeight="1" x14ac:dyDescent="0.25">
      <c r="A10" s="130" t="s">
        <v>133</v>
      </c>
      <c r="B10" s="131">
        <v>74463</v>
      </c>
      <c r="C10" s="131">
        <v>35841</v>
      </c>
      <c r="D10" s="131">
        <v>110304</v>
      </c>
      <c r="E10" s="131">
        <v>85772</v>
      </c>
      <c r="F10" s="131">
        <v>44683</v>
      </c>
      <c r="G10" s="131">
        <v>130455</v>
      </c>
      <c r="H10" s="131">
        <v>86103</v>
      </c>
      <c r="I10" s="131">
        <v>56285</v>
      </c>
      <c r="J10" s="132">
        <v>142388</v>
      </c>
      <c r="K10" s="133">
        <f t="shared" si="0"/>
        <v>15.187408511609801</v>
      </c>
      <c r="L10" s="133">
        <f t="shared" si="1"/>
        <v>0.38590682273935695</v>
      </c>
      <c r="M10" s="133">
        <f t="shared" si="2"/>
        <v>24.670070589548288</v>
      </c>
      <c r="N10" s="133">
        <f t="shared" si="3"/>
        <v>25.965132153167868</v>
      </c>
      <c r="O10" s="133">
        <f t="shared" si="4"/>
        <v>18.268603133159278</v>
      </c>
      <c r="P10" s="133">
        <f t="shared" si="5"/>
        <v>9.1472155149285186</v>
      </c>
    </row>
    <row r="11" spans="1:16" ht="18" customHeight="1" x14ac:dyDescent="0.25">
      <c r="A11" s="130" t="s">
        <v>26</v>
      </c>
      <c r="B11" s="131">
        <v>91617</v>
      </c>
      <c r="C11" s="131">
        <v>45258</v>
      </c>
      <c r="D11" s="131">
        <v>136875</v>
      </c>
      <c r="E11" s="131">
        <v>99407</v>
      </c>
      <c r="F11" s="131">
        <v>59377</v>
      </c>
      <c r="G11" s="131">
        <v>158784</v>
      </c>
      <c r="H11" s="131">
        <v>116569</v>
      </c>
      <c r="I11" s="131">
        <v>51150</v>
      </c>
      <c r="J11" s="132">
        <v>167719</v>
      </c>
      <c r="K11" s="133">
        <f t="shared" si="0"/>
        <v>8.5027887837409999</v>
      </c>
      <c r="L11" s="133">
        <f t="shared" si="1"/>
        <v>17.26437776011749</v>
      </c>
      <c r="M11" s="133">
        <f t="shared" si="2"/>
        <v>31.196694507048473</v>
      </c>
      <c r="N11" s="133">
        <f t="shared" si="3"/>
        <v>-13.855533287299792</v>
      </c>
      <c r="O11" s="133">
        <f t="shared" si="4"/>
        <v>16.006575342465744</v>
      </c>
      <c r="P11" s="133">
        <f t="shared" si="5"/>
        <v>5.6271412736799586</v>
      </c>
    </row>
    <row r="12" spans="1:16" ht="18" customHeight="1" x14ac:dyDescent="0.25">
      <c r="A12" s="130" t="s">
        <v>134</v>
      </c>
      <c r="B12" s="131">
        <v>129009</v>
      </c>
      <c r="C12" s="131">
        <v>47522</v>
      </c>
      <c r="D12" s="131">
        <v>176531</v>
      </c>
      <c r="E12" s="131">
        <v>138625</v>
      </c>
      <c r="F12" s="131">
        <v>53295</v>
      </c>
      <c r="G12" s="131">
        <v>191920</v>
      </c>
      <c r="H12" s="131"/>
      <c r="I12" s="131"/>
      <c r="J12" s="132"/>
      <c r="K12" s="133">
        <f t="shared" si="0"/>
        <v>7.4537435372725946</v>
      </c>
      <c r="L12" s="133"/>
      <c r="M12" s="133">
        <f>((F12/C12)-1)*100</f>
        <v>12.148057741677531</v>
      </c>
      <c r="N12" s="133"/>
      <c r="O12" s="133">
        <f t="shared" si="4"/>
        <v>8.7174490599384757</v>
      </c>
      <c r="P12" s="133"/>
    </row>
    <row r="13" spans="1:16" ht="18" customHeight="1" x14ac:dyDescent="0.25">
      <c r="A13" s="130" t="s">
        <v>135</v>
      </c>
      <c r="B13" s="131">
        <v>105494</v>
      </c>
      <c r="C13" s="131">
        <v>47731</v>
      </c>
      <c r="D13" s="131">
        <v>153225</v>
      </c>
      <c r="E13" s="131">
        <v>117531</v>
      </c>
      <c r="F13" s="131">
        <v>66578</v>
      </c>
      <c r="G13" s="131">
        <v>184109</v>
      </c>
      <c r="H13" s="131"/>
      <c r="I13" s="131"/>
      <c r="J13" s="132"/>
      <c r="K13" s="133">
        <f t="shared" si="0"/>
        <v>11.410127590194708</v>
      </c>
      <c r="L13" s="133"/>
      <c r="M13" s="133">
        <f t="shared" ref="M13:M19" si="6">((F13/C13)-1)*100</f>
        <v>39.485868722633086</v>
      </c>
      <c r="N13" s="133"/>
      <c r="O13" s="133">
        <f t="shared" si="4"/>
        <v>20.15597976831458</v>
      </c>
      <c r="P13" s="133"/>
    </row>
    <row r="14" spans="1:16" ht="18" customHeight="1" x14ac:dyDescent="0.25">
      <c r="A14" s="130" t="s">
        <v>136</v>
      </c>
      <c r="B14" s="131">
        <v>85984</v>
      </c>
      <c r="C14" s="131">
        <v>48530</v>
      </c>
      <c r="D14" s="131">
        <v>134514</v>
      </c>
      <c r="E14" s="131">
        <v>101584</v>
      </c>
      <c r="F14" s="131">
        <v>53049</v>
      </c>
      <c r="G14" s="131">
        <v>154633</v>
      </c>
      <c r="H14" s="131"/>
      <c r="I14" s="131"/>
      <c r="J14" s="132"/>
      <c r="K14" s="133">
        <f t="shared" si="0"/>
        <v>18.142910308894677</v>
      </c>
      <c r="L14" s="133"/>
      <c r="M14" s="133">
        <f t="shared" si="6"/>
        <v>9.311765917988879</v>
      </c>
      <c r="N14" s="133"/>
      <c r="O14" s="133">
        <f t="shared" si="4"/>
        <v>14.956807469854439</v>
      </c>
      <c r="P14" s="133"/>
    </row>
    <row r="15" spans="1:16" ht="18" customHeight="1" x14ac:dyDescent="0.25">
      <c r="A15" s="130" t="s">
        <v>137</v>
      </c>
      <c r="B15" s="131">
        <v>59434</v>
      </c>
      <c r="C15" s="131">
        <v>40330</v>
      </c>
      <c r="D15" s="131">
        <v>99764</v>
      </c>
      <c r="E15" s="131">
        <v>75045</v>
      </c>
      <c r="F15" s="131">
        <v>43357</v>
      </c>
      <c r="G15" s="131">
        <v>118402</v>
      </c>
      <c r="H15" s="131"/>
      <c r="I15" s="131"/>
      <c r="J15" s="132"/>
      <c r="K15" s="133">
        <f t="shared" si="0"/>
        <v>26.26611030723156</v>
      </c>
      <c r="L15" s="133"/>
      <c r="M15" s="133">
        <f t="shared" si="6"/>
        <v>7.5055789734688849</v>
      </c>
      <c r="N15" s="133"/>
      <c r="O15" s="133">
        <f t="shared" si="4"/>
        <v>18.682089731766972</v>
      </c>
      <c r="P15" s="133"/>
    </row>
    <row r="16" spans="1:16" ht="18" customHeight="1" x14ac:dyDescent="0.25">
      <c r="A16" s="130" t="s">
        <v>138</v>
      </c>
      <c r="B16" s="131">
        <v>20658</v>
      </c>
      <c r="C16" s="131">
        <v>21559</v>
      </c>
      <c r="D16" s="131">
        <v>42217</v>
      </c>
      <c r="E16" s="131">
        <v>20831</v>
      </c>
      <c r="F16" s="131">
        <v>26429</v>
      </c>
      <c r="G16" s="131">
        <v>47260</v>
      </c>
      <c r="H16" s="131"/>
      <c r="I16" s="131"/>
      <c r="J16" s="132"/>
      <c r="K16" s="133">
        <f t="shared" si="0"/>
        <v>0.83744796204860972</v>
      </c>
      <c r="L16" s="133"/>
      <c r="M16" s="133">
        <f t="shared" si="6"/>
        <v>22.589173894893079</v>
      </c>
      <c r="N16" s="133"/>
      <c r="O16" s="133">
        <f t="shared" si="4"/>
        <v>11.945424828860407</v>
      </c>
      <c r="P16" s="133"/>
    </row>
    <row r="17" spans="1:16" ht="18" customHeight="1" x14ac:dyDescent="0.25">
      <c r="A17" s="130" t="s">
        <v>139</v>
      </c>
      <c r="B17" s="131">
        <v>24060</v>
      </c>
      <c r="C17" s="131">
        <v>8948</v>
      </c>
      <c r="D17" s="131">
        <v>33008</v>
      </c>
      <c r="E17" s="131">
        <v>18122</v>
      </c>
      <c r="F17" s="131">
        <v>10627</v>
      </c>
      <c r="G17" s="131">
        <v>28749</v>
      </c>
      <c r="H17" s="131"/>
      <c r="I17" s="131"/>
      <c r="J17" s="132"/>
      <c r="K17" s="133">
        <f t="shared" si="0"/>
        <v>-24.679966749792182</v>
      </c>
      <c r="L17" s="133"/>
      <c r="M17" s="133">
        <f t="shared" si="6"/>
        <v>18.763969602145725</v>
      </c>
      <c r="N17" s="133"/>
      <c r="O17" s="133">
        <f t="shared" si="4"/>
        <v>-12.90293262239457</v>
      </c>
      <c r="P17" s="133"/>
    </row>
    <row r="18" spans="1:16" ht="31.5" x14ac:dyDescent="0.25">
      <c r="A18" s="134" t="s">
        <v>147</v>
      </c>
      <c r="B18" s="131">
        <f t="shared" ref="B18:J18" si="7">SUM(B6:B11)</f>
        <v>265755</v>
      </c>
      <c r="C18" s="131">
        <f t="shared" si="7"/>
        <v>151934</v>
      </c>
      <c r="D18" s="131">
        <f t="shared" si="7"/>
        <v>417689</v>
      </c>
      <c r="E18" s="131">
        <f t="shared" si="7"/>
        <v>276465</v>
      </c>
      <c r="F18" s="131">
        <f t="shared" si="7"/>
        <v>154282</v>
      </c>
      <c r="G18" s="131">
        <f t="shared" si="7"/>
        <v>430747</v>
      </c>
      <c r="H18" s="131">
        <f t="shared" si="7"/>
        <v>340219</v>
      </c>
      <c r="I18" s="131">
        <f t="shared" si="7"/>
        <v>207568</v>
      </c>
      <c r="J18" s="131">
        <f t="shared" si="7"/>
        <v>547787</v>
      </c>
      <c r="K18" s="133">
        <f t="shared" si="0"/>
        <v>4.0300276570525373</v>
      </c>
      <c r="L18" s="133">
        <f>((H18/E18)-1)*100</f>
        <v>23.060423561752842</v>
      </c>
      <c r="M18" s="133">
        <f t="shared" si="6"/>
        <v>1.5454078744718158</v>
      </c>
      <c r="N18" s="133">
        <f>((I18/F18)-1)*100</f>
        <v>34.538053693885232</v>
      </c>
      <c r="O18" s="133">
        <f t="shared" si="4"/>
        <v>3.1262494343877956</v>
      </c>
      <c r="P18" s="133">
        <f>((J18/G18)-1)*100</f>
        <v>27.171402238436947</v>
      </c>
    </row>
    <row r="19" spans="1:16" ht="24.75" customHeight="1" x14ac:dyDescent="0.25">
      <c r="A19" s="134" t="s">
        <v>5</v>
      </c>
      <c r="B19" s="131">
        <f t="shared" ref="B19:G19" si="8">SUM(B6:B17)</f>
        <v>690394</v>
      </c>
      <c r="C19" s="131">
        <f t="shared" si="8"/>
        <v>366554</v>
      </c>
      <c r="D19" s="131">
        <f t="shared" si="8"/>
        <v>1056948</v>
      </c>
      <c r="E19" s="131">
        <f t="shared" si="8"/>
        <v>748203</v>
      </c>
      <c r="F19" s="131">
        <f t="shared" si="8"/>
        <v>407617</v>
      </c>
      <c r="G19" s="131">
        <f t="shared" si="8"/>
        <v>1155820</v>
      </c>
      <c r="H19" s="131"/>
      <c r="I19" s="131"/>
      <c r="J19" s="131"/>
      <c r="K19" s="133">
        <f t="shared" si="0"/>
        <v>8.3733346465931113</v>
      </c>
      <c r="L19" s="133"/>
      <c r="M19" s="133">
        <f t="shared" si="6"/>
        <v>11.202442204968444</v>
      </c>
      <c r="N19" s="133"/>
      <c r="O19" s="133">
        <f t="shared" si="4"/>
        <v>9.3544810151492861</v>
      </c>
      <c r="P19" s="135"/>
    </row>
    <row r="23" spans="1:16" x14ac:dyDescent="0.25">
      <c r="I23" s="136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ageMargins left="0.70866141732283472" right="0.70866141732283472" top="1.5354330708661419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1"/>
  <sheetViews>
    <sheetView workbookViewId="0"/>
  </sheetViews>
  <sheetFormatPr defaultRowHeight="15" x14ac:dyDescent="0.25"/>
  <cols>
    <col min="2" max="2" width="29.7109375" bestFit="1" customWidth="1"/>
    <col min="3" max="5" width="6.140625" bestFit="1" customWidth="1"/>
    <col min="6" max="7" width="7.7109375" customWidth="1"/>
  </cols>
  <sheetData>
    <row r="2" spans="1:12" ht="48.75" customHeight="1" x14ac:dyDescent="0.25">
      <c r="A2" s="137"/>
      <c r="B2" s="215" t="s">
        <v>164</v>
      </c>
      <c r="C2" s="215"/>
      <c r="D2" s="215"/>
      <c r="E2" s="215"/>
      <c r="F2" s="215"/>
      <c r="G2" s="215"/>
      <c r="H2" s="168"/>
    </row>
    <row r="3" spans="1:12" ht="15.75" customHeight="1" thickBot="1" x14ac:dyDescent="0.3"/>
    <row r="4" spans="1:12" ht="15.75" thickBot="1" x14ac:dyDescent="0.3">
      <c r="F4" s="213" t="s">
        <v>165</v>
      </c>
      <c r="G4" s="214"/>
    </row>
    <row r="5" spans="1:12" ht="15.75" thickBot="1" x14ac:dyDescent="0.3">
      <c r="B5" s="54" t="s">
        <v>128</v>
      </c>
      <c r="C5" s="138">
        <v>2009</v>
      </c>
      <c r="D5" s="138">
        <v>2010</v>
      </c>
      <c r="E5" s="138">
        <v>2011</v>
      </c>
      <c r="F5" s="138" t="s">
        <v>162</v>
      </c>
      <c r="G5" s="138" t="s">
        <v>163</v>
      </c>
    </row>
    <row r="6" spans="1:12" x14ac:dyDescent="0.25">
      <c r="B6" s="59" t="s">
        <v>34</v>
      </c>
      <c r="C6" s="138">
        <v>10498</v>
      </c>
      <c r="D6" s="138">
        <v>13385</v>
      </c>
      <c r="E6" s="138">
        <v>18747</v>
      </c>
      <c r="F6" s="139">
        <f>((D6/C6)-1)*100</f>
        <v>27.500476281196427</v>
      </c>
      <c r="G6" s="139">
        <f>((E6/D6)-1)*100</f>
        <v>40.059768397459841</v>
      </c>
      <c r="H6" s="140"/>
      <c r="I6" s="140"/>
      <c r="K6" s="140"/>
      <c r="L6" s="140"/>
    </row>
    <row r="7" spans="1:12" x14ac:dyDescent="0.25">
      <c r="B7" s="62" t="s">
        <v>12</v>
      </c>
      <c r="C7" s="141">
        <v>78115</v>
      </c>
      <c r="D7" s="141">
        <v>76267</v>
      </c>
      <c r="E7" s="141">
        <v>161281</v>
      </c>
      <c r="F7" s="142">
        <f t="shared" ref="F7:G70" si="0">((D7/C7)-1)*100</f>
        <v>-2.3657428150803295</v>
      </c>
      <c r="G7" s="142">
        <f t="shared" si="0"/>
        <v>111.46891840507691</v>
      </c>
      <c r="H7" s="140"/>
      <c r="I7" s="140"/>
      <c r="K7" s="140"/>
      <c r="L7" s="140"/>
    </row>
    <row r="8" spans="1:12" x14ac:dyDescent="0.25">
      <c r="B8" s="62" t="s">
        <v>35</v>
      </c>
      <c r="C8" s="141">
        <v>342</v>
      </c>
      <c r="D8" s="141">
        <v>384</v>
      </c>
      <c r="E8" s="141">
        <v>1074</v>
      </c>
      <c r="F8" s="142">
        <f t="shared" si="0"/>
        <v>12.280701754385959</v>
      </c>
      <c r="G8" s="142">
        <f t="shared" si="0"/>
        <v>179.6875</v>
      </c>
      <c r="H8" s="140"/>
      <c r="I8" s="140"/>
      <c r="K8" s="140"/>
      <c r="L8" s="140"/>
    </row>
    <row r="9" spans="1:12" x14ac:dyDescent="0.25">
      <c r="B9" s="62" t="s">
        <v>36</v>
      </c>
      <c r="C9" s="141">
        <v>142</v>
      </c>
      <c r="D9" s="141">
        <v>84</v>
      </c>
      <c r="E9" s="141">
        <v>262</v>
      </c>
      <c r="F9" s="142">
        <f t="shared" si="0"/>
        <v>-40.845070422535215</v>
      </c>
      <c r="G9" s="142">
        <f t="shared" si="0"/>
        <v>211.9047619047619</v>
      </c>
      <c r="H9" s="140"/>
      <c r="I9" s="140"/>
      <c r="K9" s="140"/>
      <c r="L9" s="140"/>
    </row>
    <row r="10" spans="1:12" x14ac:dyDescent="0.25">
      <c r="B10" s="62" t="s">
        <v>37</v>
      </c>
      <c r="C10" s="141">
        <v>613</v>
      </c>
      <c r="D10" s="141">
        <v>1076</v>
      </c>
      <c r="E10" s="141">
        <v>2990</v>
      </c>
      <c r="F10" s="142">
        <f t="shared" si="0"/>
        <v>75.53017944535074</v>
      </c>
      <c r="G10" s="142">
        <f t="shared" si="0"/>
        <v>177.88104089219331</v>
      </c>
      <c r="H10" s="140"/>
      <c r="I10" s="140"/>
      <c r="K10" s="140"/>
      <c r="L10" s="140"/>
    </row>
    <row r="11" spans="1:12" x14ac:dyDescent="0.25">
      <c r="B11" s="62" t="s">
        <v>38</v>
      </c>
      <c r="C11" s="141">
        <v>6138</v>
      </c>
      <c r="D11" s="141">
        <v>5043</v>
      </c>
      <c r="E11" s="141">
        <v>10882</v>
      </c>
      <c r="F11" s="142">
        <f t="shared" si="0"/>
        <v>-17.839687194525901</v>
      </c>
      <c r="G11" s="142">
        <f t="shared" si="0"/>
        <v>115.78425540352964</v>
      </c>
      <c r="H11" s="140"/>
      <c r="I11" s="140"/>
      <c r="K11" s="140"/>
      <c r="L11" s="140"/>
    </row>
    <row r="12" spans="1:12" x14ac:dyDescent="0.25">
      <c r="B12" s="65" t="s">
        <v>39</v>
      </c>
      <c r="C12" s="141">
        <v>112</v>
      </c>
      <c r="D12" s="141">
        <v>76</v>
      </c>
      <c r="E12" s="141">
        <v>2390</v>
      </c>
      <c r="F12" s="142">
        <f t="shared" si="0"/>
        <v>-32.142857142857139</v>
      </c>
      <c r="G12" s="142">
        <f t="shared" si="0"/>
        <v>3044.7368421052629</v>
      </c>
      <c r="H12" s="140"/>
      <c r="I12" s="140"/>
      <c r="K12" s="140"/>
      <c r="L12" s="140"/>
    </row>
    <row r="13" spans="1:12" x14ac:dyDescent="0.25">
      <c r="B13" s="65" t="s">
        <v>40</v>
      </c>
      <c r="C13" s="141">
        <v>0</v>
      </c>
      <c r="D13" s="141">
        <v>1</v>
      </c>
      <c r="E13" s="141">
        <v>10</v>
      </c>
      <c r="F13" s="149" t="s">
        <v>166</v>
      </c>
      <c r="G13" s="142">
        <f t="shared" si="0"/>
        <v>900</v>
      </c>
      <c r="H13" s="140"/>
      <c r="I13" s="140"/>
      <c r="K13" s="140"/>
      <c r="L13" s="140"/>
    </row>
    <row r="14" spans="1:12" x14ac:dyDescent="0.25">
      <c r="B14" s="62" t="s">
        <v>41</v>
      </c>
      <c r="C14" s="141">
        <v>0</v>
      </c>
      <c r="D14" s="141">
        <v>1</v>
      </c>
      <c r="E14" s="141">
        <v>1</v>
      </c>
      <c r="F14" s="149" t="s">
        <v>166</v>
      </c>
      <c r="G14" s="142">
        <f>((E14/D14)-1)*100</f>
        <v>0</v>
      </c>
      <c r="H14" s="140"/>
      <c r="I14" s="140"/>
      <c r="K14" s="140"/>
      <c r="L14" s="140"/>
    </row>
    <row r="15" spans="1:12" x14ac:dyDescent="0.25">
      <c r="B15" s="62" t="s">
        <v>42</v>
      </c>
      <c r="C15" s="141">
        <v>13</v>
      </c>
      <c r="D15" s="141">
        <v>16</v>
      </c>
      <c r="E15" s="141">
        <v>25</v>
      </c>
      <c r="F15" s="142">
        <f t="shared" si="0"/>
        <v>23.076923076923084</v>
      </c>
      <c r="G15" s="142">
        <f t="shared" si="0"/>
        <v>56.25</v>
      </c>
      <c r="H15" s="140"/>
      <c r="I15" s="140"/>
      <c r="K15" s="140"/>
      <c r="L15" s="140"/>
    </row>
    <row r="16" spans="1:12" x14ac:dyDescent="0.25">
      <c r="B16" s="65" t="s">
        <v>43</v>
      </c>
      <c r="C16" s="141">
        <v>1655</v>
      </c>
      <c r="D16" s="141">
        <v>2556</v>
      </c>
      <c r="E16" s="141">
        <v>7662</v>
      </c>
      <c r="F16" s="142">
        <f t="shared" si="0"/>
        <v>54.44108761329305</v>
      </c>
      <c r="G16" s="142">
        <f t="shared" si="0"/>
        <v>199.76525821596246</v>
      </c>
      <c r="H16" s="140"/>
      <c r="I16" s="140"/>
      <c r="K16" s="140"/>
      <c r="L16" s="140"/>
    </row>
    <row r="17" spans="2:12" x14ac:dyDescent="0.25">
      <c r="B17" s="62" t="s">
        <v>44</v>
      </c>
      <c r="C17" s="141">
        <v>13572</v>
      </c>
      <c r="D17" s="141">
        <v>11960</v>
      </c>
      <c r="E17" s="141">
        <v>20377</v>
      </c>
      <c r="F17" s="142">
        <f t="shared" si="0"/>
        <v>-11.877394636015326</v>
      </c>
      <c r="G17" s="142">
        <f t="shared" si="0"/>
        <v>70.376254180602004</v>
      </c>
      <c r="H17" s="140"/>
      <c r="I17" s="140"/>
      <c r="K17" s="140"/>
      <c r="L17" s="140"/>
    </row>
    <row r="18" spans="2:12" x14ac:dyDescent="0.25">
      <c r="B18" s="62" t="s">
        <v>45</v>
      </c>
      <c r="C18" s="141">
        <v>76</v>
      </c>
      <c r="D18" s="141">
        <v>82</v>
      </c>
      <c r="E18" s="141">
        <v>198</v>
      </c>
      <c r="F18" s="142">
        <f t="shared" si="0"/>
        <v>7.8947368421052655</v>
      </c>
      <c r="G18" s="142">
        <f t="shared" si="0"/>
        <v>141.46341463414635</v>
      </c>
      <c r="H18" s="140"/>
      <c r="I18" s="140"/>
      <c r="K18" s="140"/>
      <c r="L18" s="140"/>
    </row>
    <row r="19" spans="2:12" x14ac:dyDescent="0.25">
      <c r="B19" s="62" t="s">
        <v>46</v>
      </c>
      <c r="C19" s="141">
        <v>635</v>
      </c>
      <c r="D19" s="141">
        <v>618</v>
      </c>
      <c r="E19" s="141">
        <v>1984</v>
      </c>
      <c r="F19" s="142">
        <f t="shared" si="0"/>
        <v>-2.6771653543307128</v>
      </c>
      <c r="G19" s="142">
        <f t="shared" si="0"/>
        <v>221.03559870550163</v>
      </c>
      <c r="H19" s="140"/>
      <c r="I19" s="140"/>
      <c r="K19" s="140"/>
      <c r="L19" s="140"/>
    </row>
    <row r="20" spans="2:12" x14ac:dyDescent="0.25">
      <c r="B20" s="62" t="s">
        <v>47</v>
      </c>
      <c r="C20" s="141">
        <v>537</v>
      </c>
      <c r="D20" s="141">
        <v>572</v>
      </c>
      <c r="E20" s="141">
        <v>972</v>
      </c>
      <c r="F20" s="142">
        <f t="shared" si="0"/>
        <v>6.5176908752327734</v>
      </c>
      <c r="G20" s="142">
        <f t="shared" si="0"/>
        <v>69.930069930069934</v>
      </c>
      <c r="H20" s="140"/>
      <c r="I20" s="140"/>
      <c r="K20" s="140"/>
      <c r="L20" s="140"/>
    </row>
    <row r="21" spans="2:12" x14ac:dyDescent="0.25">
      <c r="B21" s="62" t="s">
        <v>48</v>
      </c>
      <c r="C21" s="141">
        <v>58</v>
      </c>
      <c r="D21" s="141">
        <v>91</v>
      </c>
      <c r="E21" s="141">
        <v>180</v>
      </c>
      <c r="F21" s="142">
        <f t="shared" si="0"/>
        <v>56.896551724137922</v>
      </c>
      <c r="G21" s="142">
        <f t="shared" si="0"/>
        <v>97.80219780219781</v>
      </c>
      <c r="H21" s="140"/>
      <c r="I21" s="140"/>
      <c r="K21" s="140"/>
      <c r="L21" s="140"/>
    </row>
    <row r="22" spans="2:12" x14ac:dyDescent="0.25">
      <c r="B22" s="62" t="s">
        <v>49</v>
      </c>
      <c r="C22" s="141">
        <v>211</v>
      </c>
      <c r="D22" s="141">
        <v>367</v>
      </c>
      <c r="E22" s="141">
        <v>1522</v>
      </c>
      <c r="F22" s="142">
        <f t="shared" si="0"/>
        <v>73.933649289099534</v>
      </c>
      <c r="G22" s="142">
        <f t="shared" si="0"/>
        <v>314.71389645776571</v>
      </c>
      <c r="H22" s="140"/>
      <c r="I22" s="140"/>
      <c r="K22" s="140"/>
      <c r="L22" s="140"/>
    </row>
    <row r="23" spans="2:12" x14ac:dyDescent="0.25">
      <c r="B23" s="65" t="s">
        <v>50</v>
      </c>
      <c r="C23" s="141">
        <v>171</v>
      </c>
      <c r="D23" s="141">
        <v>118</v>
      </c>
      <c r="E23" s="141">
        <v>547</v>
      </c>
      <c r="F23" s="142">
        <f t="shared" si="0"/>
        <v>-30.994152046783629</v>
      </c>
      <c r="G23" s="142">
        <f t="shared" si="0"/>
        <v>363.5593220338983</v>
      </c>
      <c r="H23" s="140"/>
      <c r="I23" s="140"/>
      <c r="K23" s="140"/>
      <c r="L23" s="140"/>
    </row>
    <row r="24" spans="2:12" x14ac:dyDescent="0.25">
      <c r="B24" s="62" t="s">
        <v>51</v>
      </c>
      <c r="C24" s="141">
        <v>1495</v>
      </c>
      <c r="D24" s="141">
        <v>1882</v>
      </c>
      <c r="E24" s="141">
        <v>3737</v>
      </c>
      <c r="F24" s="142">
        <f t="shared" si="0"/>
        <v>25.88628762541807</v>
      </c>
      <c r="G24" s="142">
        <f t="shared" si="0"/>
        <v>98.565356004250802</v>
      </c>
      <c r="H24" s="140"/>
      <c r="I24" s="140"/>
      <c r="K24" s="140"/>
      <c r="L24" s="140"/>
    </row>
    <row r="25" spans="2:12" x14ac:dyDescent="0.25">
      <c r="B25" s="62" t="s">
        <v>52</v>
      </c>
      <c r="C25" s="141">
        <v>40</v>
      </c>
      <c r="D25" s="141">
        <v>131</v>
      </c>
      <c r="E25" s="141">
        <v>49</v>
      </c>
      <c r="F25" s="142">
        <f t="shared" si="0"/>
        <v>227.5</v>
      </c>
      <c r="G25" s="142">
        <f t="shared" si="0"/>
        <v>-62.595419847328237</v>
      </c>
      <c r="H25" s="140"/>
      <c r="I25" s="140"/>
      <c r="K25" s="140"/>
      <c r="L25" s="140"/>
    </row>
    <row r="26" spans="2:12" x14ac:dyDescent="0.25">
      <c r="B26" s="62" t="s">
        <v>53</v>
      </c>
      <c r="C26" s="141">
        <v>5</v>
      </c>
      <c r="D26" s="141">
        <v>0</v>
      </c>
      <c r="E26" s="141">
        <v>18</v>
      </c>
      <c r="F26" s="142">
        <f>((D26/C26)-1)*100</f>
        <v>-100</v>
      </c>
      <c r="G26" s="149" t="s">
        <v>166</v>
      </c>
      <c r="H26" s="140"/>
      <c r="I26" s="140"/>
      <c r="K26" s="140"/>
      <c r="L26" s="140"/>
    </row>
    <row r="27" spans="2:12" x14ac:dyDescent="0.25">
      <c r="B27" s="65" t="s">
        <v>54</v>
      </c>
      <c r="C27" s="141">
        <v>23</v>
      </c>
      <c r="D27" s="141">
        <v>59</v>
      </c>
      <c r="E27" s="141">
        <v>88</v>
      </c>
      <c r="F27" s="142">
        <f t="shared" si="0"/>
        <v>156.52173913043475</v>
      </c>
      <c r="G27" s="142">
        <f t="shared" si="0"/>
        <v>49.152542372881356</v>
      </c>
      <c r="H27" s="140"/>
      <c r="I27" s="140"/>
      <c r="K27" s="140"/>
      <c r="L27" s="140"/>
    </row>
    <row r="28" spans="2:12" x14ac:dyDescent="0.25">
      <c r="B28" s="62" t="s">
        <v>55</v>
      </c>
      <c r="C28" s="141">
        <v>278</v>
      </c>
      <c r="D28" s="141">
        <v>192</v>
      </c>
      <c r="E28" s="141">
        <v>327</v>
      </c>
      <c r="F28" s="142">
        <f t="shared" si="0"/>
        <v>-30.935251798561147</v>
      </c>
      <c r="G28" s="142">
        <f t="shared" si="0"/>
        <v>70.3125</v>
      </c>
      <c r="H28" s="140"/>
      <c r="I28" s="140"/>
      <c r="K28" s="140"/>
      <c r="L28" s="140"/>
    </row>
    <row r="29" spans="2:12" x14ac:dyDescent="0.25">
      <c r="B29" s="62" t="s">
        <v>56</v>
      </c>
      <c r="C29" s="141">
        <v>364</v>
      </c>
      <c r="D29" s="141">
        <v>407</v>
      </c>
      <c r="E29" s="141">
        <v>615</v>
      </c>
      <c r="F29" s="142">
        <f t="shared" si="0"/>
        <v>11.813186813186816</v>
      </c>
      <c r="G29" s="142">
        <f t="shared" si="0"/>
        <v>51.105651105651106</v>
      </c>
      <c r="H29" s="140"/>
      <c r="I29" s="140"/>
      <c r="K29" s="140"/>
      <c r="L29" s="140"/>
    </row>
    <row r="30" spans="2:12" x14ac:dyDescent="0.25">
      <c r="B30" s="62" t="s">
        <v>57</v>
      </c>
      <c r="C30" s="141">
        <v>516</v>
      </c>
      <c r="D30" s="141">
        <v>502</v>
      </c>
      <c r="E30" s="141">
        <v>1799</v>
      </c>
      <c r="F30" s="142">
        <f t="shared" si="0"/>
        <v>-2.7131782945736482</v>
      </c>
      <c r="G30" s="142">
        <f t="shared" si="0"/>
        <v>258.36653386454185</v>
      </c>
      <c r="H30" s="140"/>
      <c r="I30" s="140"/>
      <c r="K30" s="140"/>
      <c r="L30" s="140"/>
    </row>
    <row r="31" spans="2:12" x14ac:dyDescent="0.25">
      <c r="B31" s="62" t="s">
        <v>58</v>
      </c>
      <c r="C31" s="141">
        <v>31325</v>
      </c>
      <c r="D31" s="141">
        <v>27214</v>
      </c>
      <c r="E31" s="141">
        <v>65781</v>
      </c>
      <c r="F31" s="142">
        <f t="shared" si="0"/>
        <v>-13.123703112529927</v>
      </c>
      <c r="G31" s="142">
        <f t="shared" si="0"/>
        <v>141.71749834643933</v>
      </c>
      <c r="H31" s="140"/>
      <c r="I31" s="140"/>
      <c r="K31" s="140"/>
      <c r="L31" s="140"/>
    </row>
    <row r="32" spans="2:12" x14ac:dyDescent="0.25">
      <c r="B32" s="62" t="s">
        <v>59</v>
      </c>
      <c r="C32" s="141">
        <v>69</v>
      </c>
      <c r="D32" s="141">
        <v>129</v>
      </c>
      <c r="E32" s="141">
        <v>248</v>
      </c>
      <c r="F32" s="142">
        <f t="shared" si="0"/>
        <v>86.956521739130437</v>
      </c>
      <c r="G32" s="142">
        <f t="shared" si="0"/>
        <v>92.248062015503891</v>
      </c>
      <c r="H32" s="140"/>
      <c r="I32" s="140"/>
      <c r="K32" s="140"/>
      <c r="L32" s="140"/>
    </row>
    <row r="33" spans="2:12" x14ac:dyDescent="0.25">
      <c r="B33" s="62" t="s">
        <v>60</v>
      </c>
      <c r="C33" s="141">
        <v>2471</v>
      </c>
      <c r="D33" s="141">
        <v>4408</v>
      </c>
      <c r="E33" s="141">
        <v>3901</v>
      </c>
      <c r="F33" s="142">
        <f t="shared" si="0"/>
        <v>78.389316066369901</v>
      </c>
      <c r="G33" s="142">
        <f t="shared" si="0"/>
        <v>-11.501814882032669</v>
      </c>
      <c r="H33" s="140"/>
      <c r="I33" s="140"/>
      <c r="K33" s="140"/>
      <c r="L33" s="140"/>
    </row>
    <row r="34" spans="2:12" x14ac:dyDescent="0.25">
      <c r="B34" s="62" t="s">
        <v>61</v>
      </c>
      <c r="C34" s="141">
        <v>93</v>
      </c>
      <c r="D34" s="141">
        <v>218</v>
      </c>
      <c r="E34" s="141">
        <v>377</v>
      </c>
      <c r="F34" s="142">
        <f t="shared" si="0"/>
        <v>134.40860215053766</v>
      </c>
      <c r="G34" s="142">
        <f t="shared" si="0"/>
        <v>72.935779816513758</v>
      </c>
      <c r="H34" s="140"/>
      <c r="I34" s="140"/>
      <c r="K34" s="140"/>
      <c r="L34" s="140"/>
    </row>
    <row r="35" spans="2:12" x14ac:dyDescent="0.25">
      <c r="B35" s="62" t="s">
        <v>62</v>
      </c>
      <c r="C35" s="141">
        <v>80</v>
      </c>
      <c r="D35" s="141">
        <v>82</v>
      </c>
      <c r="E35" s="141">
        <v>159</v>
      </c>
      <c r="F35" s="142">
        <f t="shared" si="0"/>
        <v>2.4999999999999911</v>
      </c>
      <c r="G35" s="142">
        <f t="shared" si="0"/>
        <v>93.902439024390233</v>
      </c>
      <c r="H35" s="140"/>
      <c r="I35" s="140"/>
      <c r="K35" s="140"/>
      <c r="L35" s="140"/>
    </row>
    <row r="36" spans="2:12" x14ac:dyDescent="0.25">
      <c r="B36" s="62" t="s">
        <v>63</v>
      </c>
      <c r="C36" s="141">
        <v>628</v>
      </c>
      <c r="D36" s="141">
        <v>451</v>
      </c>
      <c r="E36" s="141">
        <v>950</v>
      </c>
      <c r="F36" s="142">
        <f t="shared" si="0"/>
        <v>-28.184713375796179</v>
      </c>
      <c r="G36" s="142">
        <f t="shared" si="0"/>
        <v>110.6430155210643</v>
      </c>
      <c r="H36" s="140"/>
      <c r="I36" s="140"/>
      <c r="K36" s="140"/>
      <c r="L36" s="140"/>
    </row>
    <row r="37" spans="2:12" x14ac:dyDescent="0.25">
      <c r="B37" s="62" t="s">
        <v>64</v>
      </c>
      <c r="C37" s="141">
        <v>179</v>
      </c>
      <c r="D37" s="141">
        <v>161</v>
      </c>
      <c r="E37" s="141">
        <v>310</v>
      </c>
      <c r="F37" s="142">
        <f t="shared" si="0"/>
        <v>-10.05586592178771</v>
      </c>
      <c r="G37" s="142">
        <f t="shared" si="0"/>
        <v>92.546583850931682</v>
      </c>
      <c r="H37" s="140"/>
      <c r="I37" s="140"/>
      <c r="K37" s="140"/>
      <c r="L37" s="140"/>
    </row>
    <row r="38" spans="2:12" x14ac:dyDescent="0.25">
      <c r="B38" s="62" t="s">
        <v>65</v>
      </c>
      <c r="C38" s="141">
        <v>19774</v>
      </c>
      <c r="D38" s="141">
        <v>22589</v>
      </c>
      <c r="E38" s="141">
        <v>32060</v>
      </c>
      <c r="F38" s="142">
        <f t="shared" si="0"/>
        <v>14.235865277637295</v>
      </c>
      <c r="G38" s="142">
        <f t="shared" si="0"/>
        <v>41.927486829872947</v>
      </c>
      <c r="H38" s="140"/>
      <c r="I38" s="140"/>
      <c r="K38" s="140"/>
      <c r="L38" s="140"/>
    </row>
    <row r="39" spans="2:12" x14ac:dyDescent="0.25">
      <c r="B39" s="62" t="s">
        <v>66</v>
      </c>
      <c r="C39" s="141">
        <v>26</v>
      </c>
      <c r="D39" s="141">
        <v>68</v>
      </c>
      <c r="E39" s="141">
        <v>47</v>
      </c>
      <c r="F39" s="142">
        <f t="shared" si="0"/>
        <v>161.53846153846155</v>
      </c>
      <c r="G39" s="142">
        <f t="shared" si="0"/>
        <v>-30.882352941176471</v>
      </c>
      <c r="H39" s="140"/>
      <c r="I39" s="140"/>
      <c r="K39" s="140"/>
      <c r="L39" s="140"/>
    </row>
    <row r="40" spans="2:12" x14ac:dyDescent="0.25">
      <c r="B40" s="62" t="s">
        <v>14</v>
      </c>
      <c r="C40" s="141">
        <v>23533</v>
      </c>
      <c r="D40" s="141">
        <v>24128</v>
      </c>
      <c r="E40" s="141">
        <v>41764</v>
      </c>
      <c r="F40" s="142">
        <f t="shared" si="0"/>
        <v>2.5283644244252779</v>
      </c>
      <c r="G40" s="142">
        <f t="shared" si="0"/>
        <v>73.093501326259954</v>
      </c>
      <c r="H40" s="140"/>
      <c r="I40" s="140"/>
      <c r="K40" s="140"/>
      <c r="L40" s="140"/>
    </row>
    <row r="41" spans="2:12" x14ac:dyDescent="0.25">
      <c r="B41" s="62" t="s">
        <v>67</v>
      </c>
      <c r="C41" s="141">
        <v>2117</v>
      </c>
      <c r="D41" s="141">
        <v>1462</v>
      </c>
      <c r="E41" s="141">
        <v>5362</v>
      </c>
      <c r="F41" s="142">
        <f t="shared" si="0"/>
        <v>-30.940009447331128</v>
      </c>
      <c r="G41" s="142">
        <f t="shared" si="0"/>
        <v>266.75786593707249</v>
      </c>
      <c r="H41" s="140"/>
      <c r="I41" s="140"/>
      <c r="K41" s="140"/>
      <c r="L41" s="140"/>
    </row>
    <row r="42" spans="2:12" x14ac:dyDescent="0.25">
      <c r="B42" s="62" t="s">
        <v>68</v>
      </c>
      <c r="C42" s="141">
        <v>6427</v>
      </c>
      <c r="D42" s="141">
        <v>6811</v>
      </c>
      <c r="E42" s="141">
        <v>15872</v>
      </c>
      <c r="F42" s="142">
        <f t="shared" si="0"/>
        <v>5.9747938384938637</v>
      </c>
      <c r="G42" s="142">
        <f t="shared" si="0"/>
        <v>133.03479665247394</v>
      </c>
      <c r="H42" s="140"/>
      <c r="I42" s="140"/>
      <c r="K42" s="140"/>
      <c r="L42" s="140"/>
    </row>
    <row r="43" spans="2:12" x14ac:dyDescent="0.25">
      <c r="B43" s="62" t="s">
        <v>69</v>
      </c>
      <c r="C43" s="141">
        <v>8427</v>
      </c>
      <c r="D43" s="141">
        <v>7434</v>
      </c>
      <c r="E43" s="141">
        <v>14036</v>
      </c>
      <c r="F43" s="142">
        <f t="shared" si="0"/>
        <v>-11.783552865788538</v>
      </c>
      <c r="G43" s="142">
        <f t="shared" si="0"/>
        <v>88.80817863868711</v>
      </c>
      <c r="H43" s="140"/>
      <c r="I43" s="140"/>
      <c r="K43" s="140"/>
      <c r="L43" s="140"/>
    </row>
    <row r="44" spans="2:12" x14ac:dyDescent="0.25">
      <c r="B44" s="62" t="s">
        <v>70</v>
      </c>
      <c r="C44" s="141">
        <v>41</v>
      </c>
      <c r="D44" s="141">
        <v>74</v>
      </c>
      <c r="E44" s="141">
        <v>195</v>
      </c>
      <c r="F44" s="142">
        <f t="shared" si="0"/>
        <v>80.487804878048792</v>
      </c>
      <c r="G44" s="142">
        <f t="shared" si="0"/>
        <v>163.51351351351352</v>
      </c>
      <c r="H44" s="140"/>
      <c r="I44" s="140"/>
      <c r="K44" s="140"/>
      <c r="L44" s="140"/>
    </row>
    <row r="45" spans="2:12" x14ac:dyDescent="0.25">
      <c r="B45" s="62" t="s">
        <v>71</v>
      </c>
      <c r="C45" s="141">
        <v>3601</v>
      </c>
      <c r="D45" s="141">
        <v>3172</v>
      </c>
      <c r="E45" s="141">
        <v>5171</v>
      </c>
      <c r="F45" s="142">
        <f t="shared" si="0"/>
        <v>-11.913357400722024</v>
      </c>
      <c r="G45" s="142">
        <f t="shared" si="0"/>
        <v>63.020176544766706</v>
      </c>
      <c r="H45" s="140"/>
      <c r="I45" s="140"/>
      <c r="K45" s="140"/>
      <c r="L45" s="140"/>
    </row>
    <row r="46" spans="2:12" x14ac:dyDescent="0.25">
      <c r="B46" s="62" t="s">
        <v>72</v>
      </c>
      <c r="C46" s="141">
        <v>3122</v>
      </c>
      <c r="D46" s="141">
        <v>4929</v>
      </c>
      <c r="E46" s="141">
        <v>9284</v>
      </c>
      <c r="F46" s="142">
        <f t="shared" si="0"/>
        <v>57.879564381806524</v>
      </c>
      <c r="G46" s="142">
        <f t="shared" si="0"/>
        <v>88.354635828768508</v>
      </c>
      <c r="H46" s="140"/>
      <c r="I46" s="140"/>
      <c r="K46" s="140"/>
      <c r="L46" s="140"/>
    </row>
    <row r="47" spans="2:12" x14ac:dyDescent="0.25">
      <c r="B47" s="62" t="s">
        <v>13</v>
      </c>
      <c r="C47" s="141">
        <v>39493</v>
      </c>
      <c r="D47" s="141">
        <v>25965</v>
      </c>
      <c r="E47" s="141">
        <v>54887</v>
      </c>
      <c r="F47" s="142">
        <f t="shared" si="0"/>
        <v>-34.254171625351326</v>
      </c>
      <c r="G47" s="142">
        <f t="shared" si="0"/>
        <v>111.38840747159637</v>
      </c>
      <c r="H47" s="140"/>
      <c r="I47" s="140"/>
      <c r="K47" s="140"/>
      <c r="L47" s="140"/>
    </row>
    <row r="48" spans="2:12" x14ac:dyDescent="0.25">
      <c r="B48" s="62" t="s">
        <v>73</v>
      </c>
      <c r="C48" s="141">
        <v>18</v>
      </c>
      <c r="D48" s="141">
        <v>42</v>
      </c>
      <c r="E48" s="141">
        <v>49</v>
      </c>
      <c r="F48" s="142">
        <f t="shared" si="0"/>
        <v>133.33333333333334</v>
      </c>
      <c r="G48" s="142">
        <f t="shared" si="0"/>
        <v>16.666666666666675</v>
      </c>
      <c r="H48" s="140"/>
      <c r="I48" s="140"/>
      <c r="K48" s="140"/>
      <c r="L48" s="140"/>
    </row>
    <row r="49" spans="2:12" x14ac:dyDescent="0.25">
      <c r="B49" s="62" t="s">
        <v>74</v>
      </c>
      <c r="C49" s="141">
        <v>532</v>
      </c>
      <c r="D49" s="141">
        <v>598</v>
      </c>
      <c r="E49" s="141">
        <v>1501</v>
      </c>
      <c r="F49" s="142">
        <f t="shared" si="0"/>
        <v>12.406015037593976</v>
      </c>
      <c r="G49" s="142">
        <f t="shared" si="0"/>
        <v>151.00334448160538</v>
      </c>
      <c r="H49" s="140"/>
      <c r="I49" s="140"/>
      <c r="K49" s="140"/>
      <c r="L49" s="140"/>
    </row>
    <row r="50" spans="2:12" x14ac:dyDescent="0.25">
      <c r="B50" s="62" t="s">
        <v>75</v>
      </c>
      <c r="C50" s="141">
        <v>4211</v>
      </c>
      <c r="D50" s="141">
        <v>4807</v>
      </c>
      <c r="E50" s="141">
        <v>6052</v>
      </c>
      <c r="F50" s="142">
        <f t="shared" si="0"/>
        <v>14.153407741629076</v>
      </c>
      <c r="G50" s="142">
        <f t="shared" si="0"/>
        <v>25.899729561056795</v>
      </c>
      <c r="H50" s="140"/>
      <c r="I50" s="140"/>
      <c r="K50" s="140"/>
      <c r="L50" s="140"/>
    </row>
    <row r="51" spans="2:12" x14ac:dyDescent="0.25">
      <c r="B51" s="62" t="s">
        <v>76</v>
      </c>
      <c r="C51" s="141">
        <v>877</v>
      </c>
      <c r="D51" s="141">
        <v>2961</v>
      </c>
      <c r="E51" s="141">
        <v>5243</v>
      </c>
      <c r="F51" s="142">
        <f t="shared" si="0"/>
        <v>237.62827822120863</v>
      </c>
      <c r="G51" s="142">
        <f t="shared" si="0"/>
        <v>77.068557919621753</v>
      </c>
      <c r="H51" s="140"/>
      <c r="I51" s="140"/>
      <c r="K51" s="140"/>
      <c r="L51" s="140"/>
    </row>
    <row r="52" spans="2:12" x14ac:dyDescent="0.25">
      <c r="B52" s="62" t="s">
        <v>77</v>
      </c>
      <c r="C52" s="141">
        <v>1784</v>
      </c>
      <c r="D52" s="141">
        <v>72</v>
      </c>
      <c r="E52" s="141">
        <v>83</v>
      </c>
      <c r="F52" s="142">
        <f t="shared" si="0"/>
        <v>-95.964125560538122</v>
      </c>
      <c r="G52" s="142">
        <f t="shared" si="0"/>
        <v>15.277777777777768</v>
      </c>
      <c r="H52" s="140"/>
      <c r="I52" s="140"/>
      <c r="K52" s="140"/>
      <c r="L52" s="140"/>
    </row>
    <row r="53" spans="2:12" x14ac:dyDescent="0.25">
      <c r="B53" s="62" t="s">
        <v>78</v>
      </c>
      <c r="C53" s="141">
        <v>0</v>
      </c>
      <c r="D53" s="141">
        <v>3</v>
      </c>
      <c r="E53" s="141">
        <v>0</v>
      </c>
      <c r="F53" s="149" t="s">
        <v>166</v>
      </c>
      <c r="G53" s="142">
        <f>((E53/D53)-1)*100</f>
        <v>-100</v>
      </c>
      <c r="H53" s="140"/>
      <c r="I53" s="140"/>
      <c r="K53" s="140"/>
      <c r="L53" s="140"/>
    </row>
    <row r="54" spans="2:12" x14ac:dyDescent="0.25">
      <c r="B54" s="62" t="s">
        <v>79</v>
      </c>
      <c r="C54" s="141">
        <v>37</v>
      </c>
      <c r="D54" s="141">
        <v>79</v>
      </c>
      <c r="E54" s="141">
        <v>97</v>
      </c>
      <c r="F54" s="142">
        <f t="shared" si="0"/>
        <v>113.51351351351352</v>
      </c>
      <c r="G54" s="142">
        <f t="shared" si="0"/>
        <v>22.78481012658229</v>
      </c>
      <c r="H54" s="140"/>
      <c r="I54" s="140"/>
      <c r="K54" s="140"/>
      <c r="L54" s="140"/>
    </row>
    <row r="55" spans="2:12" x14ac:dyDescent="0.25">
      <c r="B55" s="62" t="s">
        <v>80</v>
      </c>
      <c r="C55" s="141">
        <v>20</v>
      </c>
      <c r="D55" s="141">
        <v>14</v>
      </c>
      <c r="E55" s="141">
        <v>26</v>
      </c>
      <c r="F55" s="142">
        <f t="shared" si="0"/>
        <v>-30.000000000000004</v>
      </c>
      <c r="G55" s="142">
        <f t="shared" si="0"/>
        <v>85.714285714285722</v>
      </c>
      <c r="H55" s="140"/>
      <c r="I55" s="140"/>
      <c r="K55" s="140"/>
      <c r="L55" s="140"/>
    </row>
    <row r="56" spans="2:12" x14ac:dyDescent="0.25">
      <c r="B56" s="62" t="s">
        <v>81</v>
      </c>
      <c r="C56" s="141">
        <v>62</v>
      </c>
      <c r="D56" s="141">
        <v>69</v>
      </c>
      <c r="E56" s="141">
        <v>215</v>
      </c>
      <c r="F56" s="142">
        <f t="shared" si="0"/>
        <v>11.290322580645151</v>
      </c>
      <c r="G56" s="142">
        <f t="shared" si="0"/>
        <v>211.59420289855072</v>
      </c>
      <c r="H56" s="140"/>
      <c r="I56" s="140"/>
      <c r="K56" s="140"/>
      <c r="L56" s="140"/>
    </row>
    <row r="57" spans="2:12" x14ac:dyDescent="0.25">
      <c r="B57" s="62" t="s">
        <v>82</v>
      </c>
      <c r="C57" s="141">
        <v>17</v>
      </c>
      <c r="D57" s="141">
        <v>54</v>
      </c>
      <c r="E57" s="141">
        <v>78</v>
      </c>
      <c r="F57" s="142">
        <f t="shared" si="0"/>
        <v>217.64705882352939</v>
      </c>
      <c r="G57" s="142">
        <f t="shared" si="0"/>
        <v>44.444444444444443</v>
      </c>
      <c r="H57" s="140"/>
      <c r="I57" s="140"/>
      <c r="K57" s="140"/>
      <c r="L57" s="140"/>
    </row>
    <row r="58" spans="2:12" x14ac:dyDescent="0.25">
      <c r="B58" s="62" t="s">
        <v>83</v>
      </c>
      <c r="C58" s="141">
        <v>4</v>
      </c>
      <c r="D58" s="141">
        <v>1</v>
      </c>
      <c r="E58" s="141">
        <v>7</v>
      </c>
      <c r="F58" s="142">
        <f t="shared" si="0"/>
        <v>-75</v>
      </c>
      <c r="G58" s="142">
        <f t="shared" si="0"/>
        <v>600</v>
      </c>
      <c r="H58" s="140"/>
      <c r="I58" s="140"/>
      <c r="K58" s="140"/>
      <c r="L58" s="140"/>
    </row>
    <row r="59" spans="2:12" x14ac:dyDescent="0.25">
      <c r="B59" s="62" t="s">
        <v>84</v>
      </c>
      <c r="C59" s="141">
        <v>64</v>
      </c>
      <c r="D59" s="141">
        <v>55</v>
      </c>
      <c r="E59" s="141">
        <v>128</v>
      </c>
      <c r="F59" s="142">
        <f t="shared" si="0"/>
        <v>-14.0625</v>
      </c>
      <c r="G59" s="142">
        <f t="shared" si="0"/>
        <v>132.72727272727272</v>
      </c>
      <c r="H59" s="140"/>
      <c r="I59" s="140"/>
      <c r="K59" s="140"/>
      <c r="L59" s="140"/>
    </row>
    <row r="60" spans="2:12" x14ac:dyDescent="0.25">
      <c r="B60" s="62" t="s">
        <v>85</v>
      </c>
      <c r="C60" s="141">
        <v>8</v>
      </c>
      <c r="D60" s="141">
        <v>16</v>
      </c>
      <c r="E60" s="141">
        <v>398</v>
      </c>
      <c r="F60" s="142">
        <f t="shared" si="0"/>
        <v>100</v>
      </c>
      <c r="G60" s="142">
        <f>((E60/D60)-1)*100</f>
        <v>2387.5</v>
      </c>
      <c r="H60" s="140"/>
      <c r="I60" s="140"/>
      <c r="K60" s="140"/>
      <c r="L60" s="140"/>
    </row>
    <row r="61" spans="2:12" x14ac:dyDescent="0.25">
      <c r="B61" s="62" t="s">
        <v>86</v>
      </c>
      <c r="C61" s="141">
        <v>89</v>
      </c>
      <c r="D61" s="141">
        <v>146</v>
      </c>
      <c r="E61" s="141">
        <v>307</v>
      </c>
      <c r="F61" s="142">
        <f t="shared" si="0"/>
        <v>64.044943820224717</v>
      </c>
      <c r="G61" s="142">
        <f t="shared" si="0"/>
        <v>110.27397260273975</v>
      </c>
      <c r="H61" s="140"/>
      <c r="I61" s="140"/>
      <c r="K61" s="140"/>
      <c r="L61" s="140"/>
    </row>
    <row r="62" spans="2:12" x14ac:dyDescent="0.25">
      <c r="B62" s="62" t="s">
        <v>87</v>
      </c>
      <c r="C62" s="141">
        <v>27</v>
      </c>
      <c r="D62" s="141">
        <v>56</v>
      </c>
      <c r="E62" s="141">
        <v>110</v>
      </c>
      <c r="F62" s="142">
        <f t="shared" si="0"/>
        <v>107.40740740740739</v>
      </c>
      <c r="G62" s="142">
        <f t="shared" si="0"/>
        <v>96.428571428571416</v>
      </c>
      <c r="H62" s="140"/>
      <c r="I62" s="140"/>
      <c r="K62" s="140"/>
      <c r="L62" s="140"/>
    </row>
    <row r="63" spans="2:12" x14ac:dyDescent="0.25">
      <c r="B63" s="62" t="s">
        <v>88</v>
      </c>
      <c r="C63" s="141">
        <v>160</v>
      </c>
      <c r="D63" s="141">
        <v>214</v>
      </c>
      <c r="E63" s="141">
        <v>344</v>
      </c>
      <c r="F63" s="142">
        <f t="shared" si="0"/>
        <v>33.749999999999993</v>
      </c>
      <c r="G63" s="142">
        <f t="shared" si="0"/>
        <v>60.747663551401864</v>
      </c>
      <c r="H63" s="140"/>
      <c r="I63" s="140"/>
      <c r="K63" s="140"/>
      <c r="L63" s="140"/>
    </row>
    <row r="64" spans="2:12" x14ac:dyDescent="0.25">
      <c r="B64" s="62" t="s">
        <v>89</v>
      </c>
      <c r="C64" s="141">
        <v>200</v>
      </c>
      <c r="D64" s="141">
        <v>357</v>
      </c>
      <c r="E64" s="141">
        <v>593</v>
      </c>
      <c r="F64" s="142">
        <f t="shared" si="0"/>
        <v>78.499999999999986</v>
      </c>
      <c r="G64" s="142">
        <f t="shared" si="0"/>
        <v>66.106442577030819</v>
      </c>
      <c r="H64" s="140"/>
      <c r="I64" s="140"/>
      <c r="K64" s="140"/>
      <c r="L64" s="140"/>
    </row>
    <row r="65" spans="2:12" x14ac:dyDescent="0.25">
      <c r="B65" s="62" t="s">
        <v>90</v>
      </c>
      <c r="C65" s="141">
        <v>45</v>
      </c>
      <c r="D65" s="141">
        <v>102</v>
      </c>
      <c r="E65" s="141">
        <v>129</v>
      </c>
      <c r="F65" s="142">
        <f t="shared" si="0"/>
        <v>126.66666666666666</v>
      </c>
      <c r="G65" s="142">
        <f t="shared" si="0"/>
        <v>26.470588235294112</v>
      </c>
      <c r="H65" s="140"/>
      <c r="I65" s="140"/>
      <c r="K65" s="140"/>
      <c r="L65" s="140"/>
    </row>
    <row r="66" spans="2:12" x14ac:dyDescent="0.25">
      <c r="B66" s="62" t="s">
        <v>91</v>
      </c>
      <c r="C66" s="141">
        <v>61</v>
      </c>
      <c r="D66" s="141">
        <v>85</v>
      </c>
      <c r="E66" s="141">
        <v>98</v>
      </c>
      <c r="F66" s="142">
        <f t="shared" si="0"/>
        <v>39.344262295081968</v>
      </c>
      <c r="G66" s="142">
        <f t="shared" si="0"/>
        <v>15.294117647058814</v>
      </c>
      <c r="H66" s="140"/>
      <c r="I66" s="140"/>
      <c r="K66" s="140"/>
      <c r="L66" s="140"/>
    </row>
    <row r="67" spans="2:12" x14ac:dyDescent="0.25">
      <c r="B67" s="65" t="s">
        <v>92</v>
      </c>
      <c r="C67" s="141">
        <v>23</v>
      </c>
      <c r="D67" s="141">
        <v>136</v>
      </c>
      <c r="E67" s="141">
        <v>71</v>
      </c>
      <c r="F67" s="142">
        <f t="shared" si="0"/>
        <v>491.30434782608694</v>
      </c>
      <c r="G67" s="142">
        <f t="shared" si="0"/>
        <v>-47.794117647058819</v>
      </c>
      <c r="H67" s="140"/>
      <c r="I67" s="140"/>
      <c r="K67" s="140"/>
      <c r="L67" s="140"/>
    </row>
    <row r="68" spans="2:12" x14ac:dyDescent="0.25">
      <c r="B68" s="62" t="s">
        <v>93</v>
      </c>
      <c r="C68" s="141">
        <v>473</v>
      </c>
      <c r="D68" s="141">
        <v>639</v>
      </c>
      <c r="E68" s="141">
        <v>909</v>
      </c>
      <c r="F68" s="142">
        <f t="shared" si="0"/>
        <v>35.095137420718814</v>
      </c>
      <c r="G68" s="142">
        <f t="shared" si="0"/>
        <v>42.253521126760575</v>
      </c>
      <c r="H68" s="140"/>
      <c r="I68" s="140"/>
      <c r="K68" s="140"/>
      <c r="L68" s="140"/>
    </row>
    <row r="69" spans="2:12" x14ac:dyDescent="0.25">
      <c r="B69" s="62" t="s">
        <v>94</v>
      </c>
      <c r="C69" s="141">
        <v>25</v>
      </c>
      <c r="D69" s="141">
        <v>103</v>
      </c>
      <c r="E69" s="141">
        <v>466</v>
      </c>
      <c r="F69" s="142">
        <f t="shared" si="0"/>
        <v>312</v>
      </c>
      <c r="G69" s="142">
        <f t="shared" si="0"/>
        <v>352.42718446601941</v>
      </c>
      <c r="H69" s="140"/>
      <c r="I69" s="140"/>
      <c r="K69" s="140"/>
      <c r="L69" s="140"/>
    </row>
    <row r="70" spans="2:12" x14ac:dyDescent="0.25">
      <c r="B70" s="62" t="s">
        <v>95</v>
      </c>
      <c r="C70" s="141">
        <v>53</v>
      </c>
      <c r="D70" s="141">
        <v>45</v>
      </c>
      <c r="E70" s="141">
        <v>133</v>
      </c>
      <c r="F70" s="142">
        <f t="shared" si="0"/>
        <v>-15.094339622641506</v>
      </c>
      <c r="G70" s="142">
        <f t="shared" si="0"/>
        <v>195.55555555555557</v>
      </c>
      <c r="H70" s="140"/>
      <c r="I70" s="140"/>
      <c r="K70" s="140"/>
      <c r="L70" s="140"/>
    </row>
    <row r="71" spans="2:12" x14ac:dyDescent="0.25">
      <c r="B71" s="62" t="s">
        <v>96</v>
      </c>
      <c r="C71" s="141">
        <v>19</v>
      </c>
      <c r="D71" s="141">
        <v>34</v>
      </c>
      <c r="E71" s="141">
        <v>71</v>
      </c>
      <c r="F71" s="142">
        <f t="shared" ref="F71:G101" si="1">((D71/C71)-1)*100</f>
        <v>78.94736842105263</v>
      </c>
      <c r="G71" s="142">
        <f t="shared" si="1"/>
        <v>108.82352941176472</v>
      </c>
      <c r="H71" s="140"/>
      <c r="I71" s="140"/>
      <c r="K71" s="140"/>
      <c r="L71" s="140"/>
    </row>
    <row r="72" spans="2:12" x14ac:dyDescent="0.25">
      <c r="B72" s="62" t="s">
        <v>97</v>
      </c>
      <c r="C72" s="141">
        <v>2167</v>
      </c>
      <c r="D72" s="141">
        <v>2446</v>
      </c>
      <c r="E72" s="141">
        <v>5606</v>
      </c>
      <c r="F72" s="142">
        <f t="shared" si="1"/>
        <v>12.874942316566674</v>
      </c>
      <c r="G72" s="142">
        <f t="shared" si="1"/>
        <v>129.19051512673752</v>
      </c>
      <c r="H72" s="140"/>
      <c r="I72" s="140"/>
      <c r="K72" s="140"/>
      <c r="L72" s="140"/>
    </row>
    <row r="73" spans="2:12" x14ac:dyDescent="0.25">
      <c r="B73" s="62" t="s">
        <v>98</v>
      </c>
      <c r="C73" s="141">
        <v>0</v>
      </c>
      <c r="D73" s="141">
        <v>0</v>
      </c>
      <c r="E73" s="141">
        <v>0</v>
      </c>
      <c r="F73" s="149" t="s">
        <v>166</v>
      </c>
      <c r="G73" s="149" t="s">
        <v>166</v>
      </c>
      <c r="H73" s="140"/>
      <c r="I73" s="140"/>
      <c r="K73" s="140"/>
      <c r="L73" s="140"/>
    </row>
    <row r="74" spans="2:12" x14ac:dyDescent="0.25">
      <c r="B74" s="62" t="s">
        <v>99</v>
      </c>
      <c r="C74" s="141">
        <v>9</v>
      </c>
      <c r="D74" s="141">
        <v>12</v>
      </c>
      <c r="E74" s="141">
        <v>18</v>
      </c>
      <c r="F74" s="142">
        <f t="shared" si="1"/>
        <v>33.333333333333329</v>
      </c>
      <c r="G74" s="142">
        <f t="shared" si="1"/>
        <v>50</v>
      </c>
      <c r="H74" s="140"/>
      <c r="I74" s="140"/>
      <c r="K74" s="140"/>
      <c r="L74" s="140"/>
    </row>
    <row r="75" spans="2:12" x14ac:dyDescent="0.25">
      <c r="B75" s="62" t="s">
        <v>100</v>
      </c>
      <c r="C75" s="141">
        <v>11</v>
      </c>
      <c r="D75" s="141">
        <v>14</v>
      </c>
      <c r="E75" s="141">
        <v>23</v>
      </c>
      <c r="F75" s="142">
        <f t="shared" si="1"/>
        <v>27.27272727272727</v>
      </c>
      <c r="G75" s="142">
        <f t="shared" si="1"/>
        <v>64.285714285714278</v>
      </c>
      <c r="H75" s="140"/>
      <c r="I75" s="140"/>
      <c r="K75" s="140"/>
      <c r="L75" s="140"/>
    </row>
    <row r="76" spans="2:12" x14ac:dyDescent="0.25">
      <c r="B76" s="62" t="s">
        <v>101</v>
      </c>
      <c r="C76" s="141">
        <v>697</v>
      </c>
      <c r="D76" s="141">
        <v>1300</v>
      </c>
      <c r="E76" s="141">
        <v>8227</v>
      </c>
      <c r="F76" s="142">
        <f t="shared" si="1"/>
        <v>86.513629842180791</v>
      </c>
      <c r="G76" s="142">
        <f t="shared" si="1"/>
        <v>532.84615384615381</v>
      </c>
      <c r="H76" s="140"/>
      <c r="I76" s="140"/>
      <c r="K76" s="140"/>
      <c r="L76" s="140"/>
    </row>
    <row r="77" spans="2:12" x14ac:dyDescent="0.25">
      <c r="B77" s="67" t="s">
        <v>102</v>
      </c>
      <c r="C77" s="141">
        <v>630</v>
      </c>
      <c r="D77" s="141">
        <v>718</v>
      </c>
      <c r="E77" s="141">
        <v>1227</v>
      </c>
      <c r="F77" s="142">
        <f t="shared" si="1"/>
        <v>13.968253968253963</v>
      </c>
      <c r="G77" s="142">
        <f t="shared" si="1"/>
        <v>70.891364902506965</v>
      </c>
      <c r="H77" s="140"/>
      <c r="I77" s="140"/>
      <c r="K77" s="140"/>
      <c r="L77" s="140"/>
    </row>
    <row r="78" spans="2:12" x14ac:dyDescent="0.25">
      <c r="B78" s="62" t="s">
        <v>103</v>
      </c>
      <c r="C78" s="141">
        <v>270</v>
      </c>
      <c r="D78" s="141">
        <v>276</v>
      </c>
      <c r="E78" s="141">
        <v>1093</v>
      </c>
      <c r="F78" s="142">
        <f t="shared" si="1"/>
        <v>2.2222222222222143</v>
      </c>
      <c r="G78" s="142">
        <f t="shared" si="1"/>
        <v>296.01449275362319</v>
      </c>
      <c r="H78" s="140"/>
      <c r="I78" s="140"/>
      <c r="K78" s="140"/>
      <c r="L78" s="140"/>
    </row>
    <row r="79" spans="2:12" x14ac:dyDescent="0.25">
      <c r="B79" s="62" t="s">
        <v>104</v>
      </c>
      <c r="C79" s="141">
        <v>880</v>
      </c>
      <c r="D79" s="141">
        <v>602</v>
      </c>
      <c r="E79" s="141">
        <v>4933</v>
      </c>
      <c r="F79" s="142">
        <f t="shared" si="1"/>
        <v>-31.590909090909093</v>
      </c>
      <c r="G79" s="142">
        <f t="shared" si="1"/>
        <v>719.43521594684387</v>
      </c>
      <c r="H79" s="140"/>
      <c r="I79" s="140"/>
      <c r="K79" s="140"/>
      <c r="L79" s="140"/>
    </row>
    <row r="80" spans="2:12" x14ac:dyDescent="0.25">
      <c r="B80" s="62" t="s">
        <v>105</v>
      </c>
      <c r="C80" s="141">
        <v>1</v>
      </c>
      <c r="D80" s="141">
        <v>27</v>
      </c>
      <c r="E80" s="141">
        <v>25</v>
      </c>
      <c r="F80" s="142">
        <f t="shared" si="1"/>
        <v>2600</v>
      </c>
      <c r="G80" s="142">
        <f t="shared" si="1"/>
        <v>-7.4074074074074066</v>
      </c>
      <c r="H80" s="140"/>
      <c r="I80" s="140"/>
      <c r="K80" s="140"/>
      <c r="L80" s="140"/>
    </row>
    <row r="81" spans="2:12" x14ac:dyDescent="0.25">
      <c r="B81" s="62" t="s">
        <v>106</v>
      </c>
      <c r="C81" s="141">
        <v>100</v>
      </c>
      <c r="D81" s="141">
        <v>1</v>
      </c>
      <c r="E81" s="141">
        <v>51</v>
      </c>
      <c r="F81" s="142">
        <f t="shared" si="1"/>
        <v>-99</v>
      </c>
      <c r="G81" s="142">
        <f t="shared" si="1"/>
        <v>5000</v>
      </c>
      <c r="H81" s="140"/>
      <c r="I81" s="140"/>
      <c r="K81" s="140"/>
      <c r="L81" s="140"/>
    </row>
    <row r="82" spans="2:12" x14ac:dyDescent="0.25">
      <c r="B82" s="62" t="s">
        <v>107</v>
      </c>
      <c r="C82" s="141">
        <v>18</v>
      </c>
      <c r="D82" s="141">
        <v>31</v>
      </c>
      <c r="E82" s="141">
        <v>51</v>
      </c>
      <c r="F82" s="142">
        <f t="shared" si="1"/>
        <v>72.222222222222229</v>
      </c>
      <c r="G82" s="142">
        <f t="shared" si="1"/>
        <v>64.516129032258078</v>
      </c>
      <c r="H82" s="140"/>
      <c r="I82" s="140"/>
      <c r="K82" s="140"/>
      <c r="L82" s="140"/>
    </row>
    <row r="83" spans="2:12" x14ac:dyDescent="0.25">
      <c r="B83" s="62" t="s">
        <v>108</v>
      </c>
      <c r="C83" s="141">
        <v>82</v>
      </c>
      <c r="D83" s="141">
        <v>244</v>
      </c>
      <c r="E83" s="141">
        <v>470</v>
      </c>
      <c r="F83" s="142">
        <f t="shared" si="1"/>
        <v>197.5609756097561</v>
      </c>
      <c r="G83" s="142">
        <f t="shared" si="1"/>
        <v>92.622950819672127</v>
      </c>
      <c r="H83" s="140"/>
      <c r="I83" s="140"/>
      <c r="K83" s="140"/>
      <c r="L83" s="140"/>
    </row>
    <row r="84" spans="2:12" x14ac:dyDescent="0.25">
      <c r="B84" s="62" t="s">
        <v>109</v>
      </c>
      <c r="C84" s="141">
        <v>435</v>
      </c>
      <c r="D84" s="141">
        <v>719</v>
      </c>
      <c r="E84" s="141">
        <v>632</v>
      </c>
      <c r="F84" s="142">
        <f t="shared" si="1"/>
        <v>65.287356321839084</v>
      </c>
      <c r="G84" s="142">
        <f t="shared" si="1"/>
        <v>-12.100139082058414</v>
      </c>
      <c r="H84" s="140"/>
      <c r="I84" s="140"/>
      <c r="K84" s="140"/>
      <c r="L84" s="140"/>
    </row>
    <row r="85" spans="2:12" x14ac:dyDescent="0.25">
      <c r="B85" s="62" t="s">
        <v>110</v>
      </c>
      <c r="C85" s="141">
        <v>0</v>
      </c>
      <c r="D85" s="141">
        <v>0</v>
      </c>
      <c r="E85" s="141">
        <v>1</v>
      </c>
      <c r="F85" s="149" t="s">
        <v>166</v>
      </c>
      <c r="G85" s="149" t="s">
        <v>166</v>
      </c>
      <c r="H85" s="140"/>
      <c r="I85" s="140"/>
      <c r="K85" s="140"/>
      <c r="L85" s="140"/>
    </row>
    <row r="86" spans="2:12" x14ac:dyDescent="0.25">
      <c r="B86" s="62" t="s">
        <v>111</v>
      </c>
      <c r="C86" s="141">
        <v>117</v>
      </c>
      <c r="D86" s="141">
        <v>281</v>
      </c>
      <c r="E86" s="141">
        <v>512</v>
      </c>
      <c r="F86" s="142">
        <f t="shared" si="1"/>
        <v>140.17094017094016</v>
      </c>
      <c r="G86" s="142">
        <f t="shared" si="1"/>
        <v>82.206405693950174</v>
      </c>
      <c r="H86" s="140"/>
      <c r="I86" s="140"/>
      <c r="K86" s="140"/>
      <c r="L86" s="140"/>
    </row>
    <row r="87" spans="2:12" x14ac:dyDescent="0.25">
      <c r="B87" s="62" t="s">
        <v>112</v>
      </c>
      <c r="C87" s="141">
        <v>118</v>
      </c>
      <c r="D87" s="141">
        <v>139</v>
      </c>
      <c r="E87" s="141">
        <v>250</v>
      </c>
      <c r="F87" s="142">
        <f t="shared" si="1"/>
        <v>17.796610169491522</v>
      </c>
      <c r="G87" s="142">
        <f t="shared" si="1"/>
        <v>79.856115107913666</v>
      </c>
      <c r="H87" s="140"/>
      <c r="I87" s="140"/>
      <c r="K87" s="140"/>
      <c r="L87" s="140"/>
    </row>
    <row r="88" spans="2:12" x14ac:dyDescent="0.25">
      <c r="B88" s="62" t="s">
        <v>113</v>
      </c>
      <c r="C88" s="141">
        <v>0</v>
      </c>
      <c r="D88" s="141">
        <v>0</v>
      </c>
      <c r="E88" s="141">
        <v>1</v>
      </c>
      <c r="F88" s="149" t="s">
        <v>166</v>
      </c>
      <c r="G88" s="149" t="s">
        <v>166</v>
      </c>
      <c r="H88" s="140"/>
      <c r="I88" s="140"/>
      <c r="K88" s="140"/>
      <c r="L88" s="140"/>
    </row>
    <row r="89" spans="2:12" x14ac:dyDescent="0.25">
      <c r="B89" s="62" t="s">
        <v>114</v>
      </c>
      <c r="C89" s="141">
        <v>19</v>
      </c>
      <c r="D89" s="141">
        <v>64</v>
      </c>
      <c r="E89" s="141">
        <v>74</v>
      </c>
      <c r="F89" s="142">
        <f t="shared" si="1"/>
        <v>236.84210526315786</v>
      </c>
      <c r="G89" s="142">
        <f t="shared" si="1"/>
        <v>15.625</v>
      </c>
      <c r="H89" s="140"/>
      <c r="I89" s="140"/>
      <c r="K89" s="140"/>
      <c r="L89" s="140"/>
    </row>
    <row r="90" spans="2:12" x14ac:dyDescent="0.25">
      <c r="B90" s="62" t="s">
        <v>115</v>
      </c>
      <c r="C90" s="141">
        <v>50</v>
      </c>
      <c r="D90" s="141">
        <v>76</v>
      </c>
      <c r="E90" s="141">
        <v>176</v>
      </c>
      <c r="F90" s="142">
        <f t="shared" si="1"/>
        <v>52</v>
      </c>
      <c r="G90" s="142">
        <f t="shared" si="1"/>
        <v>131.57894736842107</v>
      </c>
      <c r="H90" s="140"/>
      <c r="I90" s="140"/>
      <c r="K90" s="140"/>
      <c r="L90" s="140"/>
    </row>
    <row r="91" spans="2:12" x14ac:dyDescent="0.25">
      <c r="B91" s="62" t="s">
        <v>116</v>
      </c>
      <c r="C91" s="141">
        <v>4</v>
      </c>
      <c r="D91" s="141">
        <v>11</v>
      </c>
      <c r="E91" s="141">
        <v>15</v>
      </c>
      <c r="F91" s="142">
        <f t="shared" si="1"/>
        <v>175</v>
      </c>
      <c r="G91" s="142">
        <f t="shared" si="1"/>
        <v>36.363636363636353</v>
      </c>
      <c r="H91" s="140"/>
      <c r="I91" s="140"/>
      <c r="K91" s="140"/>
      <c r="L91" s="140"/>
    </row>
    <row r="92" spans="2:12" x14ac:dyDescent="0.25">
      <c r="B92" s="62" t="s">
        <v>117</v>
      </c>
      <c r="C92" s="141">
        <v>381</v>
      </c>
      <c r="D92" s="141">
        <v>563</v>
      </c>
      <c r="E92" s="141">
        <v>1263</v>
      </c>
      <c r="F92" s="142">
        <f t="shared" si="1"/>
        <v>47.769028871391072</v>
      </c>
      <c r="G92" s="142">
        <f t="shared" si="1"/>
        <v>124.33392539964476</v>
      </c>
      <c r="H92" s="140"/>
      <c r="I92" s="140"/>
      <c r="K92" s="140"/>
      <c r="L92" s="140"/>
    </row>
    <row r="93" spans="2:12" x14ac:dyDescent="0.25">
      <c r="B93" s="62" t="s">
        <v>118</v>
      </c>
      <c r="C93" s="141">
        <v>23</v>
      </c>
      <c r="D93" s="141">
        <v>22</v>
      </c>
      <c r="E93" s="141">
        <v>15</v>
      </c>
      <c r="F93" s="142">
        <f t="shared" si="1"/>
        <v>-4.3478260869565188</v>
      </c>
      <c r="G93" s="142">
        <f t="shared" si="1"/>
        <v>-31.818181818181824</v>
      </c>
      <c r="H93" s="140"/>
      <c r="I93" s="140"/>
      <c r="K93" s="140"/>
      <c r="L93" s="140"/>
    </row>
    <row r="94" spans="2:12" x14ac:dyDescent="0.25">
      <c r="B94" s="62" t="s">
        <v>119</v>
      </c>
      <c r="C94" s="141">
        <v>74</v>
      </c>
      <c r="D94" s="141">
        <v>185</v>
      </c>
      <c r="E94" s="141">
        <v>234</v>
      </c>
      <c r="F94" s="142">
        <f t="shared" si="1"/>
        <v>150</v>
      </c>
      <c r="G94" s="142">
        <f t="shared" si="1"/>
        <v>26.486486486486484</v>
      </c>
      <c r="H94" s="140"/>
      <c r="I94" s="140"/>
      <c r="K94" s="140"/>
      <c r="L94" s="140"/>
    </row>
    <row r="95" spans="2:12" x14ac:dyDescent="0.25">
      <c r="B95" s="62" t="s">
        <v>120</v>
      </c>
      <c r="C95" s="141">
        <v>0</v>
      </c>
      <c r="D95" s="141">
        <v>0</v>
      </c>
      <c r="E95" s="141">
        <v>0</v>
      </c>
      <c r="F95" s="149" t="s">
        <v>166</v>
      </c>
      <c r="G95" s="149" t="s">
        <v>166</v>
      </c>
      <c r="H95" s="140"/>
      <c r="I95" s="140"/>
      <c r="K95" s="140"/>
      <c r="L95" s="140"/>
    </row>
    <row r="96" spans="2:12" x14ac:dyDescent="0.25">
      <c r="B96" s="62" t="s">
        <v>121</v>
      </c>
      <c r="C96" s="141">
        <v>301</v>
      </c>
      <c r="D96" s="141">
        <v>327</v>
      </c>
      <c r="E96" s="141">
        <v>437</v>
      </c>
      <c r="F96" s="142">
        <f t="shared" si="1"/>
        <v>8.6378737541528139</v>
      </c>
      <c r="G96" s="142">
        <f t="shared" si="1"/>
        <v>33.639143730886857</v>
      </c>
      <c r="H96" s="140"/>
      <c r="I96" s="140"/>
      <c r="K96" s="140"/>
      <c r="L96" s="140"/>
    </row>
    <row r="97" spans="2:12" x14ac:dyDescent="0.25">
      <c r="B97" s="62" t="s">
        <v>122</v>
      </c>
      <c r="C97" s="141">
        <v>7682</v>
      </c>
      <c r="D97" s="141">
        <v>7247</v>
      </c>
      <c r="E97" s="141">
        <v>15224</v>
      </c>
      <c r="F97" s="142">
        <f t="shared" si="1"/>
        <v>-5.6625878677427739</v>
      </c>
      <c r="G97" s="142">
        <f t="shared" si="1"/>
        <v>110.0731337105009</v>
      </c>
      <c r="H97" s="140"/>
      <c r="I97" s="140"/>
      <c r="K97" s="140"/>
      <c r="L97" s="140"/>
    </row>
    <row r="98" spans="2:12" ht="15.75" thickBot="1" x14ac:dyDescent="0.3">
      <c r="B98" s="69" t="s">
        <v>123</v>
      </c>
      <c r="C98" s="143">
        <v>714</v>
      </c>
      <c r="D98" s="143">
        <v>805</v>
      </c>
      <c r="E98" s="143">
        <v>1980</v>
      </c>
      <c r="F98" s="144">
        <f t="shared" si="1"/>
        <v>12.745098039215685</v>
      </c>
      <c r="G98" s="144">
        <f t="shared" si="1"/>
        <v>145.96273291925468</v>
      </c>
      <c r="H98" s="140"/>
      <c r="I98" s="140"/>
      <c r="K98" s="140"/>
      <c r="L98" s="140"/>
    </row>
    <row r="99" spans="2:12" ht="15.75" thickBot="1" x14ac:dyDescent="0.3">
      <c r="B99" s="53" t="s">
        <v>124</v>
      </c>
      <c r="C99" s="145">
        <v>280607</v>
      </c>
      <c r="D99" s="145">
        <v>271963</v>
      </c>
      <c r="E99" s="145">
        <v>547787</v>
      </c>
      <c r="F99" s="146">
        <f>((D99/C99)-1)*100</f>
        <v>-3.0804648494157316</v>
      </c>
      <c r="G99" s="146">
        <f>((E99/D99)-1)*100</f>
        <v>101.41967841213693</v>
      </c>
      <c r="H99" s="140"/>
      <c r="I99" s="140"/>
      <c r="K99" s="140"/>
      <c r="L99" s="140"/>
    </row>
    <row r="100" spans="2:12" ht="15.75" thickBot="1" x14ac:dyDescent="0.3">
      <c r="B100" s="53" t="s">
        <v>125</v>
      </c>
      <c r="C100" s="145">
        <v>127065</v>
      </c>
      <c r="D100" s="145">
        <v>148626</v>
      </c>
      <c r="E100" s="145">
        <v>217425</v>
      </c>
      <c r="F100" s="146">
        <f t="shared" si="1"/>
        <v>16.968480698854925</v>
      </c>
      <c r="G100" s="146">
        <f t="shared" si="1"/>
        <v>46.29001655161278</v>
      </c>
      <c r="H100" s="140"/>
      <c r="I100" s="140"/>
      <c r="K100" s="140"/>
      <c r="L100" s="140"/>
    </row>
    <row r="101" spans="2:12" ht="15.75" thickBot="1" x14ac:dyDescent="0.3">
      <c r="B101" s="53" t="s">
        <v>126</v>
      </c>
      <c r="C101" s="147">
        <v>407672</v>
      </c>
      <c r="D101" s="147">
        <v>420589</v>
      </c>
      <c r="E101" s="147">
        <v>765212</v>
      </c>
      <c r="F101" s="148">
        <f>((D101/C101)-1)*100</f>
        <v>3.1684785808198779</v>
      </c>
      <c r="G101" s="148">
        <f t="shared" si="1"/>
        <v>81.938186685814401</v>
      </c>
      <c r="H101" s="140"/>
      <c r="I101" s="140"/>
      <c r="K101" s="140"/>
      <c r="L101" s="140"/>
    </row>
  </sheetData>
  <mergeCells count="2">
    <mergeCell ref="F4:G4"/>
    <mergeCell ref="B2:G2"/>
  </mergeCells>
  <printOptions horizontalCentered="1" verticalCentered="1"/>
  <pageMargins left="0" right="0" top="0" bottom="0" header="0" footer="0"/>
  <pageSetup paperSize="9" scale="5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/>
  </sheetViews>
  <sheetFormatPr defaultRowHeight="11.25" x14ac:dyDescent="0.2"/>
  <cols>
    <col min="1" max="1" width="9.140625" style="150"/>
    <col min="2" max="2" width="21.7109375" style="150" bestFit="1" customWidth="1"/>
    <col min="3" max="6" width="7" style="150" bestFit="1" customWidth="1"/>
    <col min="7" max="9" width="8.28515625" style="150" bestFit="1" customWidth="1"/>
    <col min="10" max="16384" width="9.140625" style="150"/>
  </cols>
  <sheetData>
    <row r="4" spans="2:12" x14ac:dyDescent="0.2">
      <c r="B4" s="216" t="s">
        <v>167</v>
      </c>
      <c r="C4" s="216"/>
      <c r="D4" s="216"/>
      <c r="E4" s="216"/>
      <c r="F4" s="216"/>
      <c r="G4" s="216"/>
      <c r="H4" s="216"/>
      <c r="I4" s="216"/>
    </row>
    <row r="5" spans="2:12" ht="12" thickBot="1" x14ac:dyDescent="0.25">
      <c r="B5" s="217"/>
      <c r="C5" s="217"/>
      <c r="D5" s="217"/>
      <c r="E5" s="217"/>
      <c r="F5" s="217"/>
      <c r="G5" s="217"/>
      <c r="H5" s="217"/>
      <c r="I5" s="217"/>
    </row>
    <row r="6" spans="2:12" x14ac:dyDescent="0.2">
      <c r="B6" s="151"/>
      <c r="C6" s="152"/>
      <c r="D6" s="152" t="s">
        <v>141</v>
      </c>
      <c r="E6" s="152"/>
      <c r="F6" s="152"/>
      <c r="G6" s="218" t="s">
        <v>142</v>
      </c>
      <c r="H6" s="218"/>
      <c r="I6" s="219"/>
    </row>
    <row r="7" spans="2:12" ht="12" thickBot="1" x14ac:dyDescent="0.25">
      <c r="B7" s="153"/>
      <c r="C7" s="154"/>
      <c r="D7" s="155" t="s">
        <v>143</v>
      </c>
      <c r="E7" s="154"/>
      <c r="F7" s="154"/>
      <c r="G7" s="220" t="s">
        <v>144</v>
      </c>
      <c r="H7" s="220"/>
      <c r="I7" s="221"/>
    </row>
    <row r="8" spans="2:12" ht="12" thickBot="1" x14ac:dyDescent="0.25">
      <c r="B8" s="156" t="s">
        <v>168</v>
      </c>
      <c r="C8" s="157">
        <v>2008</v>
      </c>
      <c r="D8" s="157">
        <v>2009</v>
      </c>
      <c r="E8" s="157">
        <v>2010</v>
      </c>
      <c r="F8" s="157">
        <v>2011</v>
      </c>
      <c r="G8" s="157" t="s">
        <v>169</v>
      </c>
      <c r="H8" s="157" t="s">
        <v>145</v>
      </c>
      <c r="I8" s="158" t="s">
        <v>146</v>
      </c>
    </row>
    <row r="9" spans="2:12" x14ac:dyDescent="0.2">
      <c r="B9" s="159" t="s">
        <v>129</v>
      </c>
      <c r="C9" s="160">
        <v>26441</v>
      </c>
      <c r="D9" s="160">
        <v>20186</v>
      </c>
      <c r="E9" s="160">
        <v>24308</v>
      </c>
      <c r="F9" s="160">
        <v>25748</v>
      </c>
      <c r="G9" s="161">
        <f t="shared" ref="G9:I22" si="0">((D9/C9)-1)*100</f>
        <v>-23.656442645890852</v>
      </c>
      <c r="H9" s="161">
        <f t="shared" si="0"/>
        <v>20.420093133855154</v>
      </c>
      <c r="I9" s="162">
        <f t="shared" si="0"/>
        <v>5.9239756458778992</v>
      </c>
      <c r="J9" s="163"/>
      <c r="K9" s="163"/>
      <c r="L9" s="163"/>
    </row>
    <row r="10" spans="2:12" x14ac:dyDescent="0.2">
      <c r="B10" s="159" t="s">
        <v>130</v>
      </c>
      <c r="C10" s="160">
        <v>21064</v>
      </c>
      <c r="D10" s="160">
        <v>20860</v>
      </c>
      <c r="E10" s="160">
        <v>23606</v>
      </c>
      <c r="F10" s="160">
        <v>23883</v>
      </c>
      <c r="G10" s="161">
        <f t="shared" si="0"/>
        <v>-0.96847702240789868</v>
      </c>
      <c r="H10" s="161">
        <f t="shared" si="0"/>
        <v>13.163950143815907</v>
      </c>
      <c r="I10" s="162">
        <f t="shared" si="0"/>
        <v>1.1734304837753173</v>
      </c>
      <c r="J10" s="163"/>
      <c r="K10" s="163"/>
      <c r="L10" s="163"/>
    </row>
    <row r="11" spans="2:12" x14ac:dyDescent="0.2">
      <c r="B11" s="159" t="s">
        <v>131</v>
      </c>
      <c r="C11" s="160">
        <v>24994</v>
      </c>
      <c r="D11" s="160">
        <v>24321</v>
      </c>
      <c r="E11" s="160">
        <v>30315</v>
      </c>
      <c r="F11" s="160">
        <v>33539</v>
      </c>
      <c r="G11" s="161">
        <f t="shared" si="0"/>
        <v>-2.6926462350964186</v>
      </c>
      <c r="H11" s="161">
        <f t="shared" si="0"/>
        <v>24.645368200320704</v>
      </c>
      <c r="I11" s="162">
        <f t="shared" si="0"/>
        <v>10.634999175325754</v>
      </c>
      <c r="J11" s="163"/>
      <c r="K11" s="163"/>
      <c r="L11" s="163"/>
    </row>
    <row r="12" spans="2:12" x14ac:dyDescent="0.2">
      <c r="B12" s="159" t="s">
        <v>132</v>
      </c>
      <c r="C12" s="160">
        <v>32754</v>
      </c>
      <c r="D12" s="160">
        <v>28360</v>
      </c>
      <c r="E12" s="160">
        <v>32116</v>
      </c>
      <c r="F12" s="160">
        <v>41493</v>
      </c>
      <c r="G12" s="161">
        <f t="shared" si="0"/>
        <v>-13.415155400867073</v>
      </c>
      <c r="H12" s="161">
        <f t="shared" si="0"/>
        <v>13.244005641748945</v>
      </c>
      <c r="I12" s="162">
        <f t="shared" si="0"/>
        <v>29.197284842446123</v>
      </c>
      <c r="J12" s="163"/>
      <c r="K12" s="163"/>
      <c r="L12" s="163"/>
    </row>
    <row r="13" spans="2:12" x14ac:dyDescent="0.2">
      <c r="B13" s="159" t="s">
        <v>133</v>
      </c>
      <c r="C13" s="160">
        <v>36332</v>
      </c>
      <c r="D13" s="160">
        <v>33338</v>
      </c>
      <c r="E13" s="160">
        <v>38281</v>
      </c>
      <c r="F13" s="160">
        <v>43318</v>
      </c>
      <c r="G13" s="161">
        <f t="shared" si="0"/>
        <v>-8.240669382362654</v>
      </c>
      <c r="H13" s="161">
        <f t="shared" si="0"/>
        <v>14.82692423060772</v>
      </c>
      <c r="I13" s="162">
        <f t="shared" si="0"/>
        <v>13.157963480577827</v>
      </c>
      <c r="J13" s="163"/>
      <c r="K13" s="163"/>
      <c r="L13" s="163"/>
    </row>
    <row r="14" spans="2:12" x14ac:dyDescent="0.2">
      <c r="B14" s="159" t="s">
        <v>26</v>
      </c>
      <c r="C14" s="160">
        <v>45461</v>
      </c>
      <c r="D14" s="160">
        <v>41467</v>
      </c>
      <c r="E14" s="160">
        <v>42571</v>
      </c>
      <c r="F14" s="160">
        <v>50094</v>
      </c>
      <c r="G14" s="161">
        <f t="shared" si="0"/>
        <v>-8.7855524515518812</v>
      </c>
      <c r="H14" s="161">
        <f t="shared" si="0"/>
        <v>2.6623580196300622</v>
      </c>
      <c r="I14" s="162">
        <f t="shared" si="0"/>
        <v>17.671654412628325</v>
      </c>
      <c r="J14" s="163"/>
      <c r="K14" s="163"/>
      <c r="L14" s="163"/>
    </row>
    <row r="15" spans="2:12" x14ac:dyDescent="0.2">
      <c r="B15" s="159" t="s">
        <v>134</v>
      </c>
      <c r="C15" s="160">
        <v>54274</v>
      </c>
      <c r="D15" s="160">
        <v>52792</v>
      </c>
      <c r="E15" s="160">
        <v>58939</v>
      </c>
      <c r="F15" s="160"/>
      <c r="G15" s="161">
        <f t="shared" si="0"/>
        <v>-2.7305892324133052</v>
      </c>
      <c r="H15" s="161">
        <f t="shared" si="0"/>
        <v>11.643809668131544</v>
      </c>
      <c r="I15" s="162"/>
      <c r="J15" s="163"/>
      <c r="K15" s="163"/>
      <c r="L15" s="163"/>
    </row>
    <row r="16" spans="2:12" x14ac:dyDescent="0.2">
      <c r="B16" s="159" t="s">
        <v>135</v>
      </c>
      <c r="C16" s="160">
        <v>42969</v>
      </c>
      <c r="D16" s="160">
        <v>36276</v>
      </c>
      <c r="E16" s="160">
        <v>42775</v>
      </c>
      <c r="F16" s="160"/>
      <c r="G16" s="161">
        <f t="shared" si="0"/>
        <v>-15.576345737624797</v>
      </c>
      <c r="H16" s="161">
        <f t="shared" si="0"/>
        <v>17.915426177086768</v>
      </c>
      <c r="I16" s="162"/>
      <c r="J16" s="163"/>
      <c r="K16" s="163"/>
      <c r="L16" s="163"/>
    </row>
    <row r="17" spans="2:12" x14ac:dyDescent="0.2">
      <c r="B17" s="159" t="s">
        <v>136</v>
      </c>
      <c r="C17" s="160">
        <v>23268</v>
      </c>
      <c r="D17" s="160">
        <v>33227</v>
      </c>
      <c r="E17" s="160">
        <v>43394</v>
      </c>
      <c r="F17" s="160"/>
      <c r="G17" s="161">
        <f t="shared" si="0"/>
        <v>42.801272133402101</v>
      </c>
      <c r="H17" s="161">
        <f t="shared" si="0"/>
        <v>30.598609564510792</v>
      </c>
      <c r="I17" s="162"/>
      <c r="J17" s="163"/>
      <c r="K17" s="163"/>
      <c r="L17" s="163"/>
    </row>
    <row r="18" spans="2:12" x14ac:dyDescent="0.2">
      <c r="B18" s="159" t="s">
        <v>137</v>
      </c>
      <c r="C18" s="160">
        <v>30232</v>
      </c>
      <c r="D18" s="160">
        <v>26091</v>
      </c>
      <c r="E18" s="160">
        <v>26813</v>
      </c>
      <c r="F18" s="160"/>
      <c r="G18" s="161">
        <f t="shared" si="0"/>
        <v>-13.697406721354854</v>
      </c>
      <c r="H18" s="161">
        <f t="shared" si="0"/>
        <v>2.76723774481622</v>
      </c>
      <c r="I18" s="162"/>
      <c r="J18" s="163"/>
      <c r="K18" s="163"/>
      <c r="L18" s="163"/>
    </row>
    <row r="19" spans="2:12" x14ac:dyDescent="0.2">
      <c r="B19" s="159" t="s">
        <v>138</v>
      </c>
      <c r="C19" s="160">
        <v>18625</v>
      </c>
      <c r="D19" s="160">
        <v>29280</v>
      </c>
      <c r="E19" s="160">
        <v>39812</v>
      </c>
      <c r="F19" s="160"/>
      <c r="G19" s="161">
        <f t="shared" si="0"/>
        <v>57.208053691275175</v>
      </c>
      <c r="H19" s="161">
        <f t="shared" si="0"/>
        <v>35.969945355191243</v>
      </c>
      <c r="I19" s="162"/>
      <c r="J19" s="163"/>
      <c r="K19" s="163"/>
      <c r="L19" s="163"/>
    </row>
    <row r="20" spans="2:12" ht="12" thickBot="1" x14ac:dyDescent="0.25">
      <c r="B20" s="159" t="s">
        <v>139</v>
      </c>
      <c r="C20" s="160">
        <v>34246</v>
      </c>
      <c r="D20" s="160">
        <v>36552</v>
      </c>
      <c r="E20" s="160">
        <v>28256</v>
      </c>
      <c r="F20" s="160"/>
      <c r="G20" s="161">
        <f t="shared" si="0"/>
        <v>6.7336331250364978</v>
      </c>
      <c r="H20" s="161">
        <f t="shared" si="0"/>
        <v>-22.696432479754868</v>
      </c>
      <c r="I20" s="162"/>
      <c r="J20" s="163"/>
      <c r="K20" s="163"/>
      <c r="L20" s="163"/>
    </row>
    <row r="21" spans="2:12" ht="12" thickBot="1" x14ac:dyDescent="0.25">
      <c r="B21" s="164" t="s">
        <v>147</v>
      </c>
      <c r="C21" s="165">
        <f>SUM(C9:C13)</f>
        <v>141585</v>
      </c>
      <c r="D21" s="165">
        <f>SUM(D9:D13)</f>
        <v>127065</v>
      </c>
      <c r="E21" s="165">
        <f>SUM(E9:E13)</f>
        <v>148626</v>
      </c>
      <c r="F21" s="165">
        <f>SUM(F9:F13)</f>
        <v>167981</v>
      </c>
      <c r="G21" s="166">
        <f t="shared" si="0"/>
        <v>-10.25532365716707</v>
      </c>
      <c r="H21" s="166">
        <f t="shared" si="0"/>
        <v>16.968480698854925</v>
      </c>
      <c r="I21" s="167">
        <f>((F21/E21)-1)*100</f>
        <v>13.022620537456442</v>
      </c>
      <c r="J21" s="163"/>
      <c r="K21" s="163"/>
      <c r="L21" s="163"/>
    </row>
    <row r="22" spans="2:12" ht="12" thickBot="1" x14ac:dyDescent="0.25">
      <c r="B22" s="164" t="s">
        <v>126</v>
      </c>
      <c r="C22" s="165">
        <f>SUM(C9:C20)</f>
        <v>390660</v>
      </c>
      <c r="D22" s="165">
        <f>SUM(D9:D20)</f>
        <v>382750</v>
      </c>
      <c r="E22" s="165">
        <f>SUM(E9:E20)</f>
        <v>431186</v>
      </c>
      <c r="F22" s="165"/>
      <c r="G22" s="166">
        <f t="shared" si="0"/>
        <v>-2.0247785798392481</v>
      </c>
      <c r="H22" s="166">
        <f t="shared" si="0"/>
        <v>12.654735467015033</v>
      </c>
      <c r="I22" s="167"/>
    </row>
  </sheetData>
  <mergeCells count="3">
    <mergeCell ref="B4:I5"/>
    <mergeCell ref="G6:I6"/>
    <mergeCell ref="G7:I7"/>
  </mergeCells>
  <printOptions horizontalCentered="1"/>
  <pageMargins left="0" right="0" top="2.1259842519685042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topLeftCell="A2" workbookViewId="0">
      <selection activeCell="H31" sqref="H31"/>
    </sheetView>
  </sheetViews>
  <sheetFormatPr defaultRowHeight="15" x14ac:dyDescent="0.25"/>
  <cols>
    <col min="2" max="2" width="29.7109375" bestFit="1" customWidth="1"/>
  </cols>
  <sheetData>
    <row r="2" spans="2:5" ht="15.75" thickBot="1" x14ac:dyDescent="0.3"/>
    <row r="3" spans="2:5" ht="15.75" thickBot="1" x14ac:dyDescent="0.3">
      <c r="B3" s="54" t="s">
        <v>128</v>
      </c>
      <c r="C3" s="138">
        <v>2009</v>
      </c>
      <c r="D3" s="138">
        <v>2010</v>
      </c>
      <c r="E3" s="138">
        <v>2011</v>
      </c>
    </row>
    <row r="4" spans="2:5" x14ac:dyDescent="0.25">
      <c r="B4" s="59" t="s">
        <v>12</v>
      </c>
      <c r="C4" s="138">
        <v>78115</v>
      </c>
      <c r="D4" s="138">
        <v>76267</v>
      </c>
      <c r="E4" s="138">
        <v>161281</v>
      </c>
    </row>
    <row r="5" spans="2:5" x14ac:dyDescent="0.25">
      <c r="B5" s="65" t="s">
        <v>58</v>
      </c>
      <c r="C5" s="141">
        <v>31325</v>
      </c>
      <c r="D5" s="141">
        <v>27214</v>
      </c>
      <c r="E5" s="141">
        <v>65781</v>
      </c>
    </row>
    <row r="6" spans="2:5" x14ac:dyDescent="0.25">
      <c r="B6" s="62" t="s">
        <v>13</v>
      </c>
      <c r="C6" s="141">
        <v>39493</v>
      </c>
      <c r="D6" s="141">
        <v>25965</v>
      </c>
      <c r="E6" s="141">
        <v>54887</v>
      </c>
    </row>
    <row r="7" spans="2:5" x14ac:dyDescent="0.25">
      <c r="B7" s="62" t="s">
        <v>14</v>
      </c>
      <c r="C7" s="141">
        <v>23533</v>
      </c>
      <c r="D7" s="141">
        <v>24128</v>
      </c>
      <c r="E7" s="141">
        <v>41764</v>
      </c>
    </row>
    <row r="8" spans="2:5" x14ac:dyDescent="0.25">
      <c r="B8" s="62" t="s">
        <v>65</v>
      </c>
      <c r="C8" s="141">
        <v>19774</v>
      </c>
      <c r="D8" s="141">
        <v>22589</v>
      </c>
      <c r="E8" s="141">
        <v>32060</v>
      </c>
    </row>
    <row r="9" spans="2:5" x14ac:dyDescent="0.25">
      <c r="B9" s="62" t="s">
        <v>44</v>
      </c>
      <c r="C9" s="141">
        <v>13572</v>
      </c>
      <c r="D9" s="141">
        <v>11960</v>
      </c>
      <c r="E9" s="141">
        <v>20377</v>
      </c>
    </row>
    <row r="10" spans="2:5" x14ac:dyDescent="0.25">
      <c r="B10" s="65" t="s">
        <v>34</v>
      </c>
      <c r="C10" s="141">
        <v>10498</v>
      </c>
      <c r="D10" s="141">
        <v>13385</v>
      </c>
      <c r="E10" s="141">
        <v>18747</v>
      </c>
    </row>
    <row r="11" spans="2:5" x14ac:dyDescent="0.25">
      <c r="B11" s="62" t="s">
        <v>68</v>
      </c>
      <c r="C11" s="141">
        <v>6427</v>
      </c>
      <c r="D11" s="141">
        <v>6811</v>
      </c>
      <c r="E11" s="141">
        <v>15872</v>
      </c>
    </row>
    <row r="12" spans="2:5" x14ac:dyDescent="0.25">
      <c r="B12" s="62" t="s">
        <v>122</v>
      </c>
      <c r="C12" s="141">
        <v>7682</v>
      </c>
      <c r="D12" s="141">
        <v>7247</v>
      </c>
      <c r="E12" s="141">
        <v>15224</v>
      </c>
    </row>
    <row r="13" spans="2:5" x14ac:dyDescent="0.25">
      <c r="B13" s="62" t="s">
        <v>69</v>
      </c>
      <c r="C13" s="141">
        <v>8427</v>
      </c>
      <c r="D13" s="141">
        <v>7434</v>
      </c>
      <c r="E13" s="141">
        <v>14036</v>
      </c>
    </row>
    <row r="14" spans="2:5" x14ac:dyDescent="0.25">
      <c r="B14" s="62" t="s">
        <v>38</v>
      </c>
      <c r="C14" s="141">
        <v>6138</v>
      </c>
      <c r="D14" s="141">
        <v>5043</v>
      </c>
      <c r="E14" s="141">
        <v>10882</v>
      </c>
    </row>
    <row r="15" spans="2:5" x14ac:dyDescent="0.25">
      <c r="B15" s="62" t="s">
        <v>72</v>
      </c>
      <c r="C15" s="141">
        <v>3122</v>
      </c>
      <c r="D15" s="141">
        <v>4929</v>
      </c>
      <c r="E15" s="141">
        <v>9284</v>
      </c>
    </row>
    <row r="16" spans="2:5" x14ac:dyDescent="0.25">
      <c r="B16" s="62" t="s">
        <v>101</v>
      </c>
      <c r="C16" s="141">
        <v>697</v>
      </c>
      <c r="D16" s="141">
        <v>1300</v>
      </c>
      <c r="E16" s="141">
        <v>8227</v>
      </c>
    </row>
    <row r="17" spans="2:5" x14ac:dyDescent="0.25">
      <c r="B17" s="62" t="s">
        <v>43</v>
      </c>
      <c r="C17" s="141">
        <v>1655</v>
      </c>
      <c r="D17" s="141">
        <v>2556</v>
      </c>
      <c r="E17" s="141">
        <v>7662</v>
      </c>
    </row>
    <row r="18" spans="2:5" x14ac:dyDescent="0.25">
      <c r="B18" s="62" t="s">
        <v>75</v>
      </c>
      <c r="C18" s="141">
        <v>4211</v>
      </c>
      <c r="D18" s="141">
        <v>4807</v>
      </c>
      <c r="E18" s="141">
        <v>6052</v>
      </c>
    </row>
    <row r="19" spans="2:5" x14ac:dyDescent="0.25">
      <c r="B19" s="62" t="s">
        <v>97</v>
      </c>
      <c r="C19" s="141">
        <v>2167</v>
      </c>
      <c r="D19" s="141">
        <v>2446</v>
      </c>
      <c r="E19" s="141">
        <v>5606</v>
      </c>
    </row>
    <row r="20" spans="2:5" x14ac:dyDescent="0.25">
      <c r="B20" s="62" t="s">
        <v>67</v>
      </c>
      <c r="C20" s="141">
        <v>2117</v>
      </c>
      <c r="D20" s="141">
        <v>1462</v>
      </c>
      <c r="E20" s="141">
        <v>5362</v>
      </c>
    </row>
    <row r="21" spans="2:5" x14ac:dyDescent="0.25">
      <c r="B21" s="62" t="s">
        <v>76</v>
      </c>
      <c r="C21" s="141">
        <v>877</v>
      </c>
      <c r="D21" s="141">
        <v>2961</v>
      </c>
      <c r="E21" s="141">
        <v>5243</v>
      </c>
    </row>
    <row r="22" spans="2:5" x14ac:dyDescent="0.25">
      <c r="B22" s="62" t="s">
        <v>71</v>
      </c>
      <c r="C22" s="141">
        <v>3601</v>
      </c>
      <c r="D22" s="141">
        <v>3172</v>
      </c>
      <c r="E22" s="141">
        <v>5171</v>
      </c>
    </row>
    <row r="23" spans="2:5" x14ac:dyDescent="0.25">
      <c r="B23" s="62" t="s">
        <v>104</v>
      </c>
      <c r="C23" s="141">
        <v>880</v>
      </c>
      <c r="D23" s="141">
        <v>602</v>
      </c>
      <c r="E23" s="141">
        <v>4933</v>
      </c>
    </row>
    <row r="24" spans="2:5" x14ac:dyDescent="0.25">
      <c r="B24" s="62" t="s">
        <v>60</v>
      </c>
      <c r="C24" s="141">
        <v>2471</v>
      </c>
      <c r="D24" s="141">
        <v>4408</v>
      </c>
      <c r="E24" s="141">
        <v>3901</v>
      </c>
    </row>
    <row r="25" spans="2:5" x14ac:dyDescent="0.25">
      <c r="B25" s="62" t="s">
        <v>51</v>
      </c>
      <c r="C25" s="141">
        <v>1495</v>
      </c>
      <c r="D25" s="141">
        <v>1882</v>
      </c>
      <c r="E25" s="141">
        <v>3737</v>
      </c>
    </row>
    <row r="26" spans="2:5" x14ac:dyDescent="0.25">
      <c r="B26" s="62" t="s">
        <v>37</v>
      </c>
      <c r="C26" s="141">
        <v>613</v>
      </c>
      <c r="D26" s="141">
        <v>1076</v>
      </c>
      <c r="E26" s="141">
        <v>2990</v>
      </c>
    </row>
    <row r="27" spans="2:5" x14ac:dyDescent="0.25">
      <c r="B27" s="62" t="s">
        <v>39</v>
      </c>
      <c r="C27" s="141">
        <v>112</v>
      </c>
      <c r="D27" s="141">
        <v>76</v>
      </c>
      <c r="E27" s="141">
        <v>2390</v>
      </c>
    </row>
    <row r="28" spans="2:5" x14ac:dyDescent="0.25">
      <c r="B28" s="62" t="s">
        <v>46</v>
      </c>
      <c r="C28" s="141">
        <v>635</v>
      </c>
      <c r="D28" s="141">
        <v>618</v>
      </c>
      <c r="E28" s="141">
        <v>1984</v>
      </c>
    </row>
    <row r="29" spans="2:5" x14ac:dyDescent="0.25">
      <c r="B29" s="62" t="s">
        <v>57</v>
      </c>
      <c r="C29" s="141">
        <v>516</v>
      </c>
      <c r="D29" s="141">
        <v>502</v>
      </c>
      <c r="E29" s="141">
        <v>1799</v>
      </c>
    </row>
    <row r="30" spans="2:5" x14ac:dyDescent="0.25">
      <c r="B30" s="62" t="s">
        <v>49</v>
      </c>
      <c r="C30" s="141">
        <v>211</v>
      </c>
      <c r="D30" s="141">
        <v>367</v>
      </c>
      <c r="E30" s="141">
        <v>1522</v>
      </c>
    </row>
    <row r="31" spans="2:5" x14ac:dyDescent="0.25">
      <c r="B31" s="62" t="s">
        <v>74</v>
      </c>
      <c r="C31" s="141">
        <v>532</v>
      </c>
      <c r="D31" s="141">
        <v>598</v>
      </c>
      <c r="E31" s="141">
        <v>1501</v>
      </c>
    </row>
    <row r="32" spans="2:5" x14ac:dyDescent="0.25">
      <c r="B32" s="62" t="s">
        <v>117</v>
      </c>
      <c r="C32" s="141">
        <v>381</v>
      </c>
      <c r="D32" s="141">
        <v>563</v>
      </c>
      <c r="E32" s="141">
        <v>1263</v>
      </c>
    </row>
    <row r="33" spans="2:5" x14ac:dyDescent="0.25">
      <c r="B33" s="62" t="s">
        <v>102</v>
      </c>
      <c r="C33" s="141">
        <v>630</v>
      </c>
      <c r="D33" s="141">
        <v>718</v>
      </c>
      <c r="E33" s="141">
        <v>1227</v>
      </c>
    </row>
    <row r="34" spans="2:5" x14ac:dyDescent="0.25">
      <c r="B34" s="62" t="s">
        <v>103</v>
      </c>
      <c r="C34" s="141">
        <v>270</v>
      </c>
      <c r="D34" s="141">
        <v>276</v>
      </c>
      <c r="E34" s="141">
        <v>1093</v>
      </c>
    </row>
    <row r="35" spans="2:5" x14ac:dyDescent="0.25">
      <c r="B35" s="62" t="s">
        <v>35</v>
      </c>
      <c r="C35" s="141">
        <v>342</v>
      </c>
      <c r="D35" s="141">
        <v>384</v>
      </c>
      <c r="E35" s="141">
        <v>1074</v>
      </c>
    </row>
    <row r="36" spans="2:5" x14ac:dyDescent="0.25">
      <c r="B36" s="62" t="s">
        <v>47</v>
      </c>
      <c r="C36" s="141">
        <v>537</v>
      </c>
      <c r="D36" s="141">
        <v>572</v>
      </c>
      <c r="E36" s="141">
        <v>972</v>
      </c>
    </row>
    <row r="37" spans="2:5" x14ac:dyDescent="0.25">
      <c r="B37" s="62" t="s">
        <v>63</v>
      </c>
      <c r="C37" s="141">
        <v>628</v>
      </c>
      <c r="D37" s="141">
        <v>451</v>
      </c>
      <c r="E37" s="141">
        <v>950</v>
      </c>
    </row>
    <row r="38" spans="2:5" x14ac:dyDescent="0.25">
      <c r="B38" s="62" t="s">
        <v>93</v>
      </c>
      <c r="C38" s="141">
        <v>473</v>
      </c>
      <c r="D38" s="141">
        <v>639</v>
      </c>
      <c r="E38" s="141">
        <v>909</v>
      </c>
    </row>
    <row r="39" spans="2:5" x14ac:dyDescent="0.25">
      <c r="B39" s="62" t="s">
        <v>109</v>
      </c>
      <c r="C39" s="141">
        <v>435</v>
      </c>
      <c r="D39" s="141">
        <v>719</v>
      </c>
      <c r="E39" s="141">
        <v>632</v>
      </c>
    </row>
    <row r="40" spans="2:5" x14ac:dyDescent="0.25">
      <c r="B40" s="62" t="s">
        <v>56</v>
      </c>
      <c r="C40" s="141">
        <v>364</v>
      </c>
      <c r="D40" s="141">
        <v>407</v>
      </c>
      <c r="E40" s="141">
        <v>615</v>
      </c>
    </row>
    <row r="41" spans="2:5" x14ac:dyDescent="0.25">
      <c r="B41" s="62" t="s">
        <v>89</v>
      </c>
      <c r="C41" s="141">
        <v>200</v>
      </c>
      <c r="D41" s="141">
        <v>357</v>
      </c>
      <c r="E41" s="141">
        <v>593</v>
      </c>
    </row>
    <row r="42" spans="2:5" x14ac:dyDescent="0.25">
      <c r="B42" s="65" t="s">
        <v>50</v>
      </c>
      <c r="C42" s="141">
        <v>171</v>
      </c>
      <c r="D42" s="141">
        <v>118</v>
      </c>
      <c r="E42" s="141">
        <v>547</v>
      </c>
    </row>
    <row r="43" spans="2:5" x14ac:dyDescent="0.25">
      <c r="B43" s="62" t="s">
        <v>111</v>
      </c>
      <c r="C43" s="141">
        <v>117</v>
      </c>
      <c r="D43" s="141">
        <v>281</v>
      </c>
      <c r="E43" s="141">
        <v>512</v>
      </c>
    </row>
    <row r="44" spans="2:5" x14ac:dyDescent="0.25">
      <c r="B44" s="65" t="s">
        <v>108</v>
      </c>
      <c r="C44" s="141">
        <v>82</v>
      </c>
      <c r="D44" s="141">
        <v>244</v>
      </c>
      <c r="E44" s="141">
        <v>470</v>
      </c>
    </row>
    <row r="45" spans="2:5" x14ac:dyDescent="0.25">
      <c r="B45" s="65" t="s">
        <v>94</v>
      </c>
      <c r="C45" s="141">
        <v>25</v>
      </c>
      <c r="D45" s="141">
        <v>103</v>
      </c>
      <c r="E45" s="141">
        <v>466</v>
      </c>
    </row>
    <row r="46" spans="2:5" x14ac:dyDescent="0.25">
      <c r="B46" s="62" t="s">
        <v>121</v>
      </c>
      <c r="C46" s="141">
        <v>301</v>
      </c>
      <c r="D46" s="141">
        <v>327</v>
      </c>
      <c r="E46" s="141">
        <v>437</v>
      </c>
    </row>
    <row r="47" spans="2:5" x14ac:dyDescent="0.25">
      <c r="B47" s="62" t="s">
        <v>85</v>
      </c>
      <c r="C47" s="141">
        <v>8</v>
      </c>
      <c r="D47" s="141">
        <v>16</v>
      </c>
      <c r="E47" s="141">
        <v>398</v>
      </c>
    </row>
    <row r="48" spans="2:5" x14ac:dyDescent="0.25">
      <c r="B48" s="62" t="s">
        <v>61</v>
      </c>
      <c r="C48" s="141">
        <v>93</v>
      </c>
      <c r="D48" s="141">
        <v>218</v>
      </c>
      <c r="E48" s="141">
        <v>377</v>
      </c>
    </row>
    <row r="49" spans="2:5" x14ac:dyDescent="0.25">
      <c r="B49" s="62" t="s">
        <v>88</v>
      </c>
      <c r="C49" s="141">
        <v>160</v>
      </c>
      <c r="D49" s="141">
        <v>214</v>
      </c>
      <c r="E49" s="141">
        <v>344</v>
      </c>
    </row>
    <row r="50" spans="2:5" x14ac:dyDescent="0.25">
      <c r="B50" s="62" t="s">
        <v>55</v>
      </c>
      <c r="C50" s="141">
        <v>278</v>
      </c>
      <c r="D50" s="141">
        <v>192</v>
      </c>
      <c r="E50" s="141">
        <v>327</v>
      </c>
    </row>
    <row r="51" spans="2:5" x14ac:dyDescent="0.25">
      <c r="B51" s="62" t="s">
        <v>64</v>
      </c>
      <c r="C51" s="141">
        <v>179</v>
      </c>
      <c r="D51" s="141">
        <v>161</v>
      </c>
      <c r="E51" s="141">
        <v>310</v>
      </c>
    </row>
    <row r="52" spans="2:5" x14ac:dyDescent="0.25">
      <c r="B52" s="62" t="s">
        <v>86</v>
      </c>
      <c r="C52" s="141">
        <v>89</v>
      </c>
      <c r="D52" s="141">
        <v>146</v>
      </c>
      <c r="E52" s="141">
        <v>307</v>
      </c>
    </row>
    <row r="53" spans="2:5" x14ac:dyDescent="0.25">
      <c r="B53" s="62" t="s">
        <v>36</v>
      </c>
      <c r="C53" s="141">
        <v>142</v>
      </c>
      <c r="D53" s="141">
        <v>84</v>
      </c>
      <c r="E53" s="141">
        <v>262</v>
      </c>
    </row>
    <row r="54" spans="2:5" x14ac:dyDescent="0.25">
      <c r="B54" s="62" t="s">
        <v>112</v>
      </c>
      <c r="C54" s="141">
        <v>118</v>
      </c>
      <c r="D54" s="141">
        <v>139</v>
      </c>
      <c r="E54" s="141">
        <v>250</v>
      </c>
    </row>
    <row r="55" spans="2:5" x14ac:dyDescent="0.25">
      <c r="B55" s="62" t="s">
        <v>59</v>
      </c>
      <c r="C55" s="141">
        <v>69</v>
      </c>
      <c r="D55" s="141">
        <v>129</v>
      </c>
      <c r="E55" s="141">
        <v>248</v>
      </c>
    </row>
    <row r="56" spans="2:5" x14ac:dyDescent="0.25">
      <c r="B56" s="62" t="s">
        <v>119</v>
      </c>
      <c r="C56" s="141">
        <v>74</v>
      </c>
      <c r="D56" s="141">
        <v>185</v>
      </c>
      <c r="E56" s="141">
        <v>234</v>
      </c>
    </row>
    <row r="57" spans="2:5" x14ac:dyDescent="0.25">
      <c r="B57" s="62" t="s">
        <v>81</v>
      </c>
      <c r="C57" s="141">
        <v>62</v>
      </c>
      <c r="D57" s="141">
        <v>69</v>
      </c>
      <c r="E57" s="141">
        <v>215</v>
      </c>
    </row>
    <row r="58" spans="2:5" x14ac:dyDescent="0.25">
      <c r="B58" s="62" t="s">
        <v>45</v>
      </c>
      <c r="C58" s="141">
        <v>76</v>
      </c>
      <c r="D58" s="141">
        <v>82</v>
      </c>
      <c r="E58" s="141">
        <v>198</v>
      </c>
    </row>
    <row r="59" spans="2:5" x14ac:dyDescent="0.25">
      <c r="B59" s="65" t="s">
        <v>70</v>
      </c>
      <c r="C59" s="141">
        <v>41</v>
      </c>
      <c r="D59" s="141">
        <v>74</v>
      </c>
      <c r="E59" s="141">
        <v>195</v>
      </c>
    </row>
    <row r="60" spans="2:5" x14ac:dyDescent="0.25">
      <c r="B60" s="62" t="s">
        <v>48</v>
      </c>
      <c r="C60" s="141">
        <v>58</v>
      </c>
      <c r="D60" s="141">
        <v>91</v>
      </c>
      <c r="E60" s="141">
        <v>180</v>
      </c>
    </row>
    <row r="61" spans="2:5" x14ac:dyDescent="0.25">
      <c r="B61" s="62" t="s">
        <v>115</v>
      </c>
      <c r="C61" s="141">
        <v>50</v>
      </c>
      <c r="D61" s="141">
        <v>76</v>
      </c>
      <c r="E61" s="141">
        <v>176</v>
      </c>
    </row>
    <row r="62" spans="2:5" x14ac:dyDescent="0.25">
      <c r="B62" s="62" t="s">
        <v>62</v>
      </c>
      <c r="C62" s="141">
        <v>80</v>
      </c>
      <c r="D62" s="141">
        <v>82</v>
      </c>
      <c r="E62" s="141">
        <v>159</v>
      </c>
    </row>
    <row r="63" spans="2:5" x14ac:dyDescent="0.25">
      <c r="B63" s="62" t="s">
        <v>95</v>
      </c>
      <c r="C63" s="141">
        <v>53</v>
      </c>
      <c r="D63" s="141">
        <v>45</v>
      </c>
      <c r="E63" s="141">
        <v>133</v>
      </c>
    </row>
    <row r="64" spans="2:5" x14ac:dyDescent="0.25">
      <c r="B64" s="62" t="s">
        <v>90</v>
      </c>
      <c r="C64" s="141">
        <v>45</v>
      </c>
      <c r="D64" s="141">
        <v>102</v>
      </c>
      <c r="E64" s="141">
        <v>129</v>
      </c>
    </row>
    <row r="65" spans="2:5" x14ac:dyDescent="0.25">
      <c r="B65" s="62" t="s">
        <v>84</v>
      </c>
      <c r="C65" s="141">
        <v>64</v>
      </c>
      <c r="D65" s="141">
        <v>55</v>
      </c>
      <c r="E65" s="141">
        <v>128</v>
      </c>
    </row>
    <row r="66" spans="2:5" x14ac:dyDescent="0.25">
      <c r="B66" s="62" t="s">
        <v>87</v>
      </c>
      <c r="C66" s="141">
        <v>27</v>
      </c>
      <c r="D66" s="141">
        <v>56</v>
      </c>
      <c r="E66" s="141">
        <v>110</v>
      </c>
    </row>
    <row r="67" spans="2:5" x14ac:dyDescent="0.25">
      <c r="B67" s="62" t="s">
        <v>91</v>
      </c>
      <c r="C67" s="141">
        <v>61</v>
      </c>
      <c r="D67" s="141">
        <v>85</v>
      </c>
      <c r="E67" s="141">
        <v>98</v>
      </c>
    </row>
    <row r="68" spans="2:5" x14ac:dyDescent="0.25">
      <c r="B68" s="62" t="s">
        <v>79</v>
      </c>
      <c r="C68" s="141">
        <v>37</v>
      </c>
      <c r="D68" s="141">
        <v>79</v>
      </c>
      <c r="E68" s="141">
        <v>97</v>
      </c>
    </row>
    <row r="69" spans="2:5" x14ac:dyDescent="0.25">
      <c r="B69" s="62" t="s">
        <v>54</v>
      </c>
      <c r="C69" s="141">
        <v>23</v>
      </c>
      <c r="D69" s="141">
        <v>59</v>
      </c>
      <c r="E69" s="141">
        <v>88</v>
      </c>
    </row>
    <row r="70" spans="2:5" x14ac:dyDescent="0.25">
      <c r="B70" s="62" t="s">
        <v>77</v>
      </c>
      <c r="C70" s="141">
        <v>1784</v>
      </c>
      <c r="D70" s="141">
        <v>72</v>
      </c>
      <c r="E70" s="141">
        <v>83</v>
      </c>
    </row>
    <row r="71" spans="2:5" x14ac:dyDescent="0.25">
      <c r="B71" s="62" t="s">
        <v>82</v>
      </c>
      <c r="C71" s="141">
        <v>17</v>
      </c>
      <c r="D71" s="141">
        <v>54</v>
      </c>
      <c r="E71" s="141">
        <v>78</v>
      </c>
    </row>
    <row r="72" spans="2:5" x14ac:dyDescent="0.25">
      <c r="B72" s="62" t="s">
        <v>114</v>
      </c>
      <c r="C72" s="141">
        <v>19</v>
      </c>
      <c r="D72" s="141">
        <v>64</v>
      </c>
      <c r="E72" s="141">
        <v>74</v>
      </c>
    </row>
    <row r="73" spans="2:5" x14ac:dyDescent="0.25">
      <c r="B73" s="62" t="s">
        <v>96</v>
      </c>
      <c r="C73" s="141">
        <v>19</v>
      </c>
      <c r="D73" s="141">
        <v>34</v>
      </c>
      <c r="E73" s="141">
        <v>71</v>
      </c>
    </row>
    <row r="74" spans="2:5" x14ac:dyDescent="0.25">
      <c r="B74" s="62" t="s">
        <v>92</v>
      </c>
      <c r="C74" s="141">
        <v>23</v>
      </c>
      <c r="D74" s="141">
        <v>136</v>
      </c>
      <c r="E74" s="141">
        <v>71</v>
      </c>
    </row>
    <row r="75" spans="2:5" x14ac:dyDescent="0.25">
      <c r="B75" s="62" t="s">
        <v>106</v>
      </c>
      <c r="C75" s="141">
        <v>100</v>
      </c>
      <c r="D75" s="141">
        <v>1</v>
      </c>
      <c r="E75" s="141">
        <v>51</v>
      </c>
    </row>
    <row r="76" spans="2:5" x14ac:dyDescent="0.25">
      <c r="B76" s="62" t="s">
        <v>107</v>
      </c>
      <c r="C76" s="141">
        <v>18</v>
      </c>
      <c r="D76" s="141">
        <v>31</v>
      </c>
      <c r="E76" s="141">
        <v>51</v>
      </c>
    </row>
    <row r="77" spans="2:5" x14ac:dyDescent="0.25">
      <c r="B77" s="62" t="s">
        <v>73</v>
      </c>
      <c r="C77" s="141">
        <v>18</v>
      </c>
      <c r="D77" s="141">
        <v>42</v>
      </c>
      <c r="E77" s="141">
        <v>49</v>
      </c>
    </row>
    <row r="78" spans="2:5" x14ac:dyDescent="0.25">
      <c r="B78" s="62" t="s">
        <v>52</v>
      </c>
      <c r="C78" s="141">
        <v>40</v>
      </c>
      <c r="D78" s="141">
        <v>131</v>
      </c>
      <c r="E78" s="141">
        <v>49</v>
      </c>
    </row>
    <row r="79" spans="2:5" x14ac:dyDescent="0.25">
      <c r="B79" s="62" t="s">
        <v>66</v>
      </c>
      <c r="C79" s="141">
        <v>26</v>
      </c>
      <c r="D79" s="141">
        <v>68</v>
      </c>
      <c r="E79" s="141">
        <v>47</v>
      </c>
    </row>
    <row r="80" spans="2:5" x14ac:dyDescent="0.25">
      <c r="B80" s="62" t="s">
        <v>80</v>
      </c>
      <c r="C80" s="141">
        <v>20</v>
      </c>
      <c r="D80" s="141">
        <v>14</v>
      </c>
      <c r="E80" s="141">
        <v>26</v>
      </c>
    </row>
    <row r="81" spans="2:5" x14ac:dyDescent="0.25">
      <c r="B81" s="62" t="s">
        <v>42</v>
      </c>
      <c r="C81" s="141">
        <v>13</v>
      </c>
      <c r="D81" s="141">
        <v>16</v>
      </c>
      <c r="E81" s="141">
        <v>25</v>
      </c>
    </row>
    <row r="82" spans="2:5" x14ac:dyDescent="0.25">
      <c r="B82" s="62" t="s">
        <v>105</v>
      </c>
      <c r="C82" s="141">
        <v>1</v>
      </c>
      <c r="D82" s="141">
        <v>27</v>
      </c>
      <c r="E82" s="141">
        <v>25</v>
      </c>
    </row>
    <row r="83" spans="2:5" x14ac:dyDescent="0.25">
      <c r="B83" s="62" t="s">
        <v>100</v>
      </c>
      <c r="C83" s="141">
        <v>11</v>
      </c>
      <c r="D83" s="141">
        <v>14</v>
      </c>
      <c r="E83" s="141">
        <v>23</v>
      </c>
    </row>
    <row r="84" spans="2:5" x14ac:dyDescent="0.25">
      <c r="B84" s="67" t="s">
        <v>53</v>
      </c>
      <c r="C84" s="141">
        <v>5</v>
      </c>
      <c r="D84" s="141">
        <v>0</v>
      </c>
      <c r="E84" s="141">
        <v>18</v>
      </c>
    </row>
    <row r="85" spans="2:5" x14ac:dyDescent="0.25">
      <c r="B85" s="62" t="s">
        <v>99</v>
      </c>
      <c r="C85" s="141">
        <v>9</v>
      </c>
      <c r="D85" s="141">
        <v>12</v>
      </c>
      <c r="E85" s="141">
        <v>18</v>
      </c>
    </row>
    <row r="86" spans="2:5" x14ac:dyDescent="0.25">
      <c r="B86" s="62" t="s">
        <v>116</v>
      </c>
      <c r="C86" s="141">
        <v>4</v>
      </c>
      <c r="D86" s="141">
        <v>11</v>
      </c>
      <c r="E86" s="141">
        <v>15</v>
      </c>
    </row>
    <row r="87" spans="2:5" x14ac:dyDescent="0.25">
      <c r="B87" s="62" t="s">
        <v>118</v>
      </c>
      <c r="C87" s="141">
        <v>23</v>
      </c>
      <c r="D87" s="141">
        <v>22</v>
      </c>
      <c r="E87" s="141">
        <v>15</v>
      </c>
    </row>
    <row r="88" spans="2:5" x14ac:dyDescent="0.25">
      <c r="B88" s="62" t="s">
        <v>40</v>
      </c>
      <c r="C88" s="141">
        <v>0</v>
      </c>
      <c r="D88" s="141">
        <v>1</v>
      </c>
      <c r="E88" s="141">
        <v>10</v>
      </c>
    </row>
    <row r="89" spans="2:5" x14ac:dyDescent="0.25">
      <c r="B89" s="62" t="s">
        <v>83</v>
      </c>
      <c r="C89" s="141">
        <v>4</v>
      </c>
      <c r="D89" s="141">
        <v>1</v>
      </c>
      <c r="E89" s="141">
        <v>7</v>
      </c>
    </row>
    <row r="90" spans="2:5" x14ac:dyDescent="0.25">
      <c r="B90" s="62" t="s">
        <v>110</v>
      </c>
      <c r="C90" s="141">
        <v>0</v>
      </c>
      <c r="D90" s="141">
        <v>0</v>
      </c>
      <c r="E90" s="141">
        <v>1</v>
      </c>
    </row>
    <row r="91" spans="2:5" x14ac:dyDescent="0.25">
      <c r="B91" s="62" t="s">
        <v>113</v>
      </c>
      <c r="C91" s="141">
        <v>0</v>
      </c>
      <c r="D91" s="141">
        <v>0</v>
      </c>
      <c r="E91" s="141">
        <v>1</v>
      </c>
    </row>
    <row r="92" spans="2:5" x14ac:dyDescent="0.25">
      <c r="B92" s="62" t="s">
        <v>41</v>
      </c>
      <c r="C92" s="141">
        <v>0</v>
      </c>
      <c r="D92" s="141">
        <v>1</v>
      </c>
      <c r="E92" s="141">
        <v>1</v>
      </c>
    </row>
    <row r="93" spans="2:5" x14ac:dyDescent="0.25">
      <c r="B93" s="62" t="s">
        <v>98</v>
      </c>
      <c r="C93" s="141">
        <v>0</v>
      </c>
      <c r="D93" s="141">
        <v>0</v>
      </c>
      <c r="E93" s="141">
        <v>0</v>
      </c>
    </row>
    <row r="94" spans="2:5" x14ac:dyDescent="0.25">
      <c r="B94" s="62" t="s">
        <v>120</v>
      </c>
      <c r="C94" s="141">
        <v>0</v>
      </c>
      <c r="D94" s="141">
        <v>0</v>
      </c>
      <c r="E94" s="141">
        <v>0</v>
      </c>
    </row>
    <row r="95" spans="2:5" x14ac:dyDescent="0.25">
      <c r="B95" s="62" t="s">
        <v>78</v>
      </c>
      <c r="C95" s="141">
        <v>0</v>
      </c>
      <c r="D95" s="141">
        <v>3</v>
      </c>
      <c r="E95" s="141">
        <v>0</v>
      </c>
    </row>
    <row r="96" spans="2:5" ht="15.75" thickBot="1" x14ac:dyDescent="0.3">
      <c r="B96" s="69" t="s">
        <v>123</v>
      </c>
      <c r="C96" s="143">
        <v>714</v>
      </c>
      <c r="D96" s="143">
        <v>805</v>
      </c>
      <c r="E96" s="143">
        <v>1980</v>
      </c>
    </row>
    <row r="97" spans="2:5" ht="15.75" thickBot="1" x14ac:dyDescent="0.3">
      <c r="B97" s="53" t="s">
        <v>124</v>
      </c>
      <c r="C97" s="145">
        <v>280607</v>
      </c>
      <c r="D97" s="145">
        <v>271963</v>
      </c>
      <c r="E97" s="145">
        <v>547787</v>
      </c>
    </row>
    <row r="98" spans="2:5" ht="15.75" thickBot="1" x14ac:dyDescent="0.3">
      <c r="B98" s="53" t="s">
        <v>125</v>
      </c>
      <c r="C98" s="145">
        <v>127065</v>
      </c>
      <c r="D98" s="145">
        <v>148626</v>
      </c>
      <c r="E98" s="145">
        <v>217425</v>
      </c>
    </row>
    <row r="99" spans="2:5" x14ac:dyDescent="0.25">
      <c r="B99" t="s">
        <v>126</v>
      </c>
      <c r="C99">
        <v>407672</v>
      </c>
      <c r="D99">
        <v>420589</v>
      </c>
      <c r="E99">
        <v>765212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5</vt:i4>
      </vt:variant>
    </vt:vector>
  </HeadingPairs>
  <TitlesOfParts>
    <vt:vector size="13" baseType="lpstr">
      <vt:lpstr>Karşılaştırmalı Hareketler</vt:lpstr>
      <vt:lpstr>YılXAy</vt:lpstr>
      <vt:lpstr>MilliyetXAy</vt:lpstr>
      <vt:lpstr>KapıXAy</vt:lpstr>
      <vt:lpstr>Giriş YoluXAy</vt:lpstr>
      <vt:lpstr>MilliyetXYıl</vt:lpstr>
      <vt:lpstr>VatandaşXYıl</vt:lpstr>
      <vt:lpstr>MilliyetXYılXGrafik</vt:lpstr>
      <vt:lpstr>'Giriş YoluXAy'!Yazdırma_Alanı</vt:lpstr>
      <vt:lpstr>KapıXAy!Yazdırma_Alanı</vt:lpstr>
      <vt:lpstr>'Karşılaştırmalı Hareketler'!Yazdırma_Alanı</vt:lpstr>
      <vt:lpstr>MilliyetXAy!Yazdırma_Alanı</vt:lpstr>
      <vt:lpstr>VatandaşXYıl!Yazdırma_Alanı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2011-07-04T12:55:59Z</cp:lastPrinted>
  <dcterms:created xsi:type="dcterms:W3CDTF">2011-07-04T11:27:38Z</dcterms:created>
  <dcterms:modified xsi:type="dcterms:W3CDTF">2022-10-19T08:42:16Z</dcterms:modified>
</cp:coreProperties>
</file>